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wnloads\"/>
    </mc:Choice>
  </mc:AlternateContent>
  <xr:revisionPtr revIDLastSave="0" documentId="13_ncr:1_{2B19B65D-DEE5-4A4E-979F-131F235BC075}" xr6:coauthVersionLast="47" xr6:coauthVersionMax="47" xr10:uidLastSave="{00000000-0000-0000-0000-000000000000}"/>
  <bookViews>
    <workbookView xWindow="-108" yWindow="-108" windowWidth="23256" windowHeight="12456" xr2:uid="{3096024D-7596-44EF-9D01-3BB860C9FBC0}"/>
  </bookViews>
  <sheets>
    <sheet name="ESFI" sheetId="2" r:id="rId1"/>
    <sheet name="ERI" sheetId="1" r:id="rId2"/>
  </sheets>
  <externalReferences>
    <externalReference r:id="rId3"/>
  </externalReferences>
  <definedNames>
    <definedName name="_xlnm._FilterDatabase" localSheetId="1" hidden="1">ERI!$A$12:$K$244</definedName>
    <definedName name="_xlnm._FilterDatabase" localSheetId="0" hidden="1">ESFI!$A$11:$K$671</definedName>
    <definedName name="CARGO1">[1]SISTEMA!$I$2</definedName>
    <definedName name="CARGO2">[1]SISTEMA!$I$3</definedName>
    <definedName name="CARGO4">[1]SISTEMA!$I$5</definedName>
    <definedName name="CODENTIDAD">[1]SISTEMA!$H$7</definedName>
    <definedName name="CONTADOR">[1]SISTEMA!$H$5</definedName>
    <definedName name="ENTIDAD">[1]SISTEMA!$H$6</definedName>
    <definedName name="FECHACORTE">[1]SISTEMA!$H$8</definedName>
    <definedName name="FECHACORTE2">[1]SISTEMA!$H$9</definedName>
    <definedName name="GERENTE">[1]SISTEMA!$H$2</definedName>
    <definedName name="NIT">[1]SISTEMA!$H$12</definedName>
    <definedName name="SUBGERENTE">[1]SISTEMA!$H$3</definedName>
    <definedName name="SUPERSALUD">[1]SISTEMA!$H$11</definedName>
    <definedName name="TARJETA2">[1]SISTEMA!$J$5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5" i="2" l="1"/>
  <c r="H157" i="1"/>
  <c r="H152" i="1" s="1"/>
  <c r="I565" i="2"/>
  <c r="H565" i="2"/>
  <c r="K200" i="2"/>
  <c r="I239" i="2"/>
  <c r="H239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8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5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5" i="2"/>
  <c r="K476" i="2"/>
  <c r="K477" i="2"/>
  <c r="K478" i="2"/>
  <c r="K479" i="2"/>
  <c r="K480" i="2"/>
  <c r="K481" i="2"/>
  <c r="K482" i="2"/>
  <c r="K483" i="2"/>
  <c r="K484" i="2"/>
  <c r="K485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500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2" i="2"/>
  <c r="K664" i="2"/>
  <c r="K665" i="2"/>
  <c r="K666" i="2"/>
  <c r="K667" i="2"/>
  <c r="K669" i="2"/>
  <c r="K670" i="2"/>
  <c r="K671" i="2"/>
  <c r="J157" i="1"/>
  <c r="J152" i="1" s="1"/>
  <c r="I157" i="1"/>
  <c r="I152" i="1" s="1"/>
  <c r="G157" i="1"/>
  <c r="G152" i="1" s="1"/>
  <c r="F157" i="1"/>
  <c r="F152" i="1" s="1"/>
  <c r="J219" i="1"/>
  <c r="I219" i="1"/>
  <c r="H219" i="1"/>
  <c r="G219" i="1"/>
  <c r="F219" i="1"/>
  <c r="J171" i="1"/>
  <c r="I171" i="1"/>
  <c r="H171" i="1"/>
  <c r="G171" i="1"/>
  <c r="F171" i="1"/>
  <c r="J116" i="1"/>
  <c r="I116" i="1"/>
  <c r="H116" i="1"/>
  <c r="G116" i="1"/>
  <c r="F116" i="1"/>
  <c r="J92" i="1"/>
  <c r="I92" i="1"/>
  <c r="H92" i="1"/>
  <c r="G92" i="1"/>
  <c r="F92" i="1"/>
  <c r="J72" i="1"/>
  <c r="J87" i="1" s="1"/>
  <c r="I72" i="1"/>
  <c r="I87" i="1" s="1"/>
  <c r="I89" i="1" s="1"/>
  <c r="H72" i="1"/>
  <c r="H87" i="1" s="1"/>
  <c r="G72" i="1"/>
  <c r="G87" i="1" s="1"/>
  <c r="F72" i="1"/>
  <c r="F87" i="1" s="1"/>
  <c r="J56" i="1"/>
  <c r="J55" i="1" s="1"/>
  <c r="I56" i="1"/>
  <c r="I55" i="1" s="1"/>
  <c r="H56" i="1"/>
  <c r="H55" i="1" s="1"/>
  <c r="G56" i="1"/>
  <c r="G55" i="1" s="1"/>
  <c r="F56" i="1"/>
  <c r="F55" i="1" s="1"/>
  <c r="J31" i="1"/>
  <c r="I31" i="1"/>
  <c r="H31" i="1"/>
  <c r="G31" i="1"/>
  <c r="F31" i="1"/>
  <c r="J668" i="2"/>
  <c r="I668" i="2"/>
  <c r="H668" i="2"/>
  <c r="G668" i="2"/>
  <c r="F668" i="2"/>
  <c r="J663" i="2"/>
  <c r="I663" i="2"/>
  <c r="H663" i="2"/>
  <c r="G663" i="2"/>
  <c r="F663" i="2"/>
  <c r="J627" i="2"/>
  <c r="J660" i="2" s="1"/>
  <c r="I627" i="2"/>
  <c r="I660" i="2" s="1"/>
  <c r="H627" i="2"/>
  <c r="H660" i="2" s="1"/>
  <c r="G627" i="2"/>
  <c r="G660" i="2" s="1"/>
  <c r="F627" i="2"/>
  <c r="F660" i="2" s="1"/>
  <c r="I587" i="2"/>
  <c r="I612" i="2" s="1"/>
  <c r="H587" i="2"/>
  <c r="G587" i="2"/>
  <c r="F587" i="2"/>
  <c r="G565" i="2"/>
  <c r="F565" i="2"/>
  <c r="J486" i="2"/>
  <c r="I486" i="2"/>
  <c r="H486" i="2"/>
  <c r="G486" i="2"/>
  <c r="F486" i="2"/>
  <c r="J474" i="2"/>
  <c r="I474" i="2"/>
  <c r="H474" i="2"/>
  <c r="G474" i="2"/>
  <c r="F474" i="2"/>
  <c r="J452" i="2"/>
  <c r="I452" i="2"/>
  <c r="H452" i="2"/>
  <c r="G452" i="2"/>
  <c r="F452" i="2"/>
  <c r="J417" i="2"/>
  <c r="I417" i="2"/>
  <c r="H417" i="2"/>
  <c r="G417" i="2"/>
  <c r="F417" i="2"/>
  <c r="J347" i="2"/>
  <c r="I347" i="2"/>
  <c r="H347" i="2"/>
  <c r="G347" i="2"/>
  <c r="F347" i="2"/>
  <c r="G302" i="2"/>
  <c r="F302" i="2"/>
  <c r="J239" i="2"/>
  <c r="G239" i="2"/>
  <c r="F239" i="2"/>
  <c r="J161" i="2"/>
  <c r="I161" i="2"/>
  <c r="H161" i="2"/>
  <c r="G161" i="2"/>
  <c r="F161" i="2"/>
  <c r="J101" i="2"/>
  <c r="I101" i="2"/>
  <c r="H101" i="2"/>
  <c r="G101" i="2"/>
  <c r="F101" i="2"/>
  <c r="J53" i="2"/>
  <c r="I53" i="2"/>
  <c r="H53" i="2"/>
  <c r="G53" i="2"/>
  <c r="F53" i="2"/>
  <c r="J14" i="2"/>
  <c r="I14" i="2"/>
  <c r="H14" i="2"/>
  <c r="G14" i="2"/>
  <c r="F14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12" i="2"/>
  <c r="K21" i="1"/>
  <c r="K30" i="1"/>
  <c r="K54" i="1"/>
  <c r="K64" i="1"/>
  <c r="K66" i="1"/>
  <c r="K71" i="1"/>
  <c r="K79" i="1"/>
  <c r="K88" i="1"/>
  <c r="K90" i="1"/>
  <c r="K101" i="1"/>
  <c r="K102" i="1"/>
  <c r="K103" i="1"/>
  <c r="K104" i="1"/>
  <c r="K115" i="1"/>
  <c r="K148" i="1"/>
  <c r="K150" i="1"/>
  <c r="K165" i="1"/>
  <c r="K170" i="1"/>
  <c r="K187" i="1"/>
  <c r="K190" i="1"/>
  <c r="K198" i="1"/>
  <c r="K209" i="1"/>
  <c r="K213" i="1"/>
  <c r="K218" i="1"/>
  <c r="K242" i="1"/>
  <c r="K245" i="1"/>
  <c r="I246" i="1" l="1"/>
  <c r="G246" i="1"/>
  <c r="I147" i="1"/>
  <c r="I149" i="1" s="1"/>
  <c r="J147" i="1"/>
  <c r="H147" i="1"/>
  <c r="F65" i="1"/>
  <c r="F89" i="1" s="1"/>
  <c r="G65" i="1"/>
  <c r="G89" i="1" s="1"/>
  <c r="H65" i="1"/>
  <c r="H89" i="1" s="1"/>
  <c r="J65" i="1"/>
  <c r="J89" i="1" s="1"/>
  <c r="J149" i="1" s="1"/>
  <c r="F147" i="1"/>
  <c r="G147" i="1"/>
  <c r="J246" i="1"/>
  <c r="J612" i="2"/>
  <c r="F246" i="1"/>
  <c r="H246" i="1"/>
  <c r="H612" i="2"/>
  <c r="K660" i="2"/>
  <c r="K326" i="2"/>
  <c r="K314" i="2"/>
  <c r="K565" i="2"/>
  <c r="K325" i="2"/>
  <c r="K313" i="2"/>
  <c r="K327" i="2"/>
  <c r="K321" i="2"/>
  <c r="K315" i="2"/>
  <c r="K309" i="2"/>
  <c r="K14" i="2"/>
  <c r="K452" i="2"/>
  <c r="K320" i="2"/>
  <c r="K308" i="2"/>
  <c r="K663" i="2"/>
  <c r="K161" i="2"/>
  <c r="K319" i="2"/>
  <c r="K307" i="2"/>
  <c r="K347" i="2"/>
  <c r="K474" i="2"/>
  <c r="K587" i="2"/>
  <c r="K53" i="2"/>
  <c r="K324" i="2"/>
  <c r="K318" i="2"/>
  <c r="K312" i="2"/>
  <c r="K306" i="2"/>
  <c r="K417" i="2"/>
  <c r="K668" i="2"/>
  <c r="K323" i="2"/>
  <c r="K317" i="2"/>
  <c r="K311" i="2"/>
  <c r="K305" i="2"/>
  <c r="K486" i="2"/>
  <c r="K627" i="2"/>
  <c r="K328" i="2"/>
  <c r="K322" i="2"/>
  <c r="K316" i="2"/>
  <c r="K310" i="2"/>
  <c r="K304" i="2"/>
  <c r="K101" i="2"/>
  <c r="K239" i="2"/>
  <c r="G499" i="2"/>
  <c r="F383" i="2"/>
  <c r="J302" i="2"/>
  <c r="J383" i="2" s="1"/>
  <c r="H302" i="2"/>
  <c r="I302" i="2"/>
  <c r="I383" i="2" s="1"/>
  <c r="G612" i="2"/>
  <c r="K303" i="2"/>
  <c r="G383" i="2"/>
  <c r="F612" i="2"/>
  <c r="J499" i="2"/>
  <c r="F499" i="2"/>
  <c r="I499" i="2"/>
  <c r="I613" i="2" s="1"/>
  <c r="I661" i="2" s="1"/>
  <c r="H499" i="2"/>
  <c r="J197" i="2"/>
  <c r="I197" i="2"/>
  <c r="H197" i="2"/>
  <c r="G197" i="2"/>
  <c r="F197" i="2"/>
  <c r="H149" i="1" l="1"/>
  <c r="G149" i="1"/>
  <c r="F149" i="1"/>
  <c r="J613" i="2"/>
  <c r="J661" i="2" s="1"/>
  <c r="H613" i="2"/>
  <c r="H661" i="2" s="1"/>
  <c r="K612" i="2"/>
  <c r="G613" i="2"/>
  <c r="G661" i="2" s="1"/>
  <c r="K499" i="2"/>
  <c r="J384" i="2"/>
  <c r="K302" i="2"/>
  <c r="I384" i="2"/>
  <c r="F384" i="2"/>
  <c r="K197" i="2"/>
  <c r="H383" i="2"/>
  <c r="H384" i="2" s="1"/>
  <c r="F613" i="2"/>
  <c r="G384" i="2"/>
  <c r="K383" i="2" l="1"/>
  <c r="K384" i="2"/>
  <c r="F661" i="2"/>
  <c r="K661" i="2" s="1"/>
  <c r="K613" i="2"/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13" i="1"/>
  <c r="K161" i="1"/>
  <c r="K164" i="1"/>
  <c r="K162" i="1" l="1"/>
  <c r="K163" i="1"/>
  <c r="K244" i="1" l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7" i="1"/>
  <c r="K216" i="1"/>
  <c r="K215" i="1"/>
  <c r="K212" i="1"/>
  <c r="K211" i="1"/>
  <c r="K208" i="1"/>
  <c r="K207" i="1"/>
  <c r="K206" i="1"/>
  <c r="K205" i="1"/>
  <c r="K204" i="1"/>
  <c r="K203" i="1"/>
  <c r="K202" i="1"/>
  <c r="K201" i="1"/>
  <c r="K200" i="1"/>
  <c r="K197" i="1"/>
  <c r="K196" i="1"/>
  <c r="K195" i="1"/>
  <c r="K194" i="1"/>
  <c r="K193" i="1"/>
  <c r="K192" i="1"/>
  <c r="K189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69" i="1"/>
  <c r="K168" i="1"/>
  <c r="K167" i="1"/>
  <c r="K160" i="1"/>
  <c r="K158" i="1"/>
  <c r="K156" i="1"/>
  <c r="K155" i="1"/>
  <c r="K154" i="1"/>
  <c r="K153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4" i="1"/>
  <c r="K113" i="1"/>
  <c r="K112" i="1"/>
  <c r="K111" i="1"/>
  <c r="K110" i="1"/>
  <c r="K109" i="1"/>
  <c r="K108" i="1"/>
  <c r="K107" i="1"/>
  <c r="K106" i="1"/>
  <c r="K100" i="1"/>
  <c r="K99" i="1"/>
  <c r="K98" i="1"/>
  <c r="K97" i="1"/>
  <c r="K96" i="1"/>
  <c r="K95" i="1"/>
  <c r="K94" i="1"/>
  <c r="K93" i="1"/>
  <c r="K86" i="1"/>
  <c r="K85" i="1"/>
  <c r="K84" i="1"/>
  <c r="K83" i="1"/>
  <c r="K82" i="1"/>
  <c r="K81" i="1"/>
  <c r="K78" i="1"/>
  <c r="K77" i="1"/>
  <c r="K76" i="1"/>
  <c r="K75" i="1"/>
  <c r="K74" i="1"/>
  <c r="K73" i="1"/>
  <c r="K70" i="1"/>
  <c r="K69" i="1"/>
  <c r="K63" i="1"/>
  <c r="K62" i="1"/>
  <c r="K61" i="1"/>
  <c r="K60" i="1"/>
  <c r="K59" i="1"/>
  <c r="K58" i="1"/>
  <c r="K57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29" i="1"/>
  <c r="K28" i="1"/>
  <c r="K27" i="1"/>
  <c r="K26" i="1"/>
  <c r="K25" i="1"/>
  <c r="K24" i="1"/>
  <c r="K23" i="1"/>
  <c r="K20" i="1"/>
  <c r="K19" i="1"/>
  <c r="K18" i="1"/>
  <c r="K17" i="1"/>
  <c r="K16" i="1"/>
  <c r="K15" i="1"/>
  <c r="K188" i="1" l="1"/>
  <c r="K199" i="1"/>
  <c r="K68" i="1"/>
  <c r="K191" i="1"/>
  <c r="K72" i="1"/>
  <c r="K80" i="1"/>
  <c r="K166" i="1"/>
  <c r="K14" i="1"/>
  <c r="K219" i="1"/>
  <c r="K31" i="1"/>
  <c r="K214" i="1"/>
  <c r="K171" i="1"/>
  <c r="K243" i="1"/>
  <c r="K116" i="1"/>
  <c r="K159" i="1"/>
  <c r="K105" i="1" l="1"/>
  <c r="K22" i="1"/>
  <c r="K92" i="1"/>
  <c r="K210" i="1"/>
  <c r="K56" i="1"/>
  <c r="K87" i="1"/>
  <c r="K55" i="1"/>
  <c r="K246" i="1" l="1"/>
  <c r="K147" i="1"/>
  <c r="K152" i="1"/>
  <c r="K157" i="1"/>
  <c r="K65" i="1"/>
  <c r="D149" i="1"/>
  <c r="K89" i="1" l="1"/>
  <c r="D89" i="1"/>
  <c r="D248" i="1"/>
  <c r="K149" i="1"/>
  <c r="K248" i="1" l="1"/>
</calcChain>
</file>

<file path=xl/sharedStrings.xml><?xml version="1.0" encoding="utf-8"?>
<sst xmlns="http://schemas.openxmlformats.org/spreadsheetml/2006/main" count="862" uniqueCount="470">
  <si>
    <t>BOGOTA DISTRITO CAPITAL</t>
  </si>
  <si>
    <t>ESTADO DE RESULTADO INTEGRAL INDIVIDUAL</t>
  </si>
  <si>
    <t>(Cifras en Pesos Colombianos)</t>
  </si>
  <si>
    <t>NOTA</t>
  </si>
  <si>
    <t>IMPRESIÓN</t>
  </si>
  <si>
    <t>INGRESOS</t>
  </si>
  <si>
    <t>SI</t>
  </si>
  <si>
    <t>INGRESOS FISCALES</t>
  </si>
  <si>
    <t>TRIBUTARIOS</t>
  </si>
  <si>
    <t>NO TRIBUTARIOS</t>
  </si>
  <si>
    <t>REGALÍAS</t>
  </si>
  <si>
    <t>APORTES SOBRE LA NÓMINA</t>
  </si>
  <si>
    <t>RENTAS PARAFISCALES</t>
  </si>
  <si>
    <t>DEVOLUCIONES Y DESCUENTOS (DB)</t>
  </si>
  <si>
    <t>VENTA DE BIENES</t>
  </si>
  <si>
    <t>PRODUCTOS AGROPECUARIOS, DE SILVICULTURA, AVICULTURA Y PESCA</t>
  </si>
  <si>
    <t>PRODUCTOS DE MINAS Y MINERALES</t>
  </si>
  <si>
    <t>PRODUCTOS ALIMENTICIOS, BEBIDAS Y ALCOHOLES</t>
  </si>
  <si>
    <t>PRODUCTOS MANUFACTURADOS</t>
  </si>
  <si>
    <t>CONSTRUCCIONES</t>
  </si>
  <si>
    <t>BIENES COMERCIALIZADOS</t>
  </si>
  <si>
    <t>DEVOLUCIONES, REBAJAS Y DESCUENTOS EN VENTA DE BIENES (DB)</t>
  </si>
  <si>
    <t>VENTA DE SERVICIOS</t>
  </si>
  <si>
    <t>SERVICIOS EDUCATIVOS</t>
  </si>
  <si>
    <t>ADMINISTRACIÓN DEL SISTEMA DE SEGURIDAD SOCIAL EN SALUD</t>
  </si>
  <si>
    <t>SERVICIOS DE SALUD</t>
  </si>
  <si>
    <t>ADMINISTRACIÓN     DEL     SISTEMA     DE     SEGURIDAD     SOCIAL     EN     RIESGOS PROFESIONALES</t>
  </si>
  <si>
    <t>SERVICIO DE ENERGÍA</t>
  </si>
  <si>
    <t>SERVICIO DE ACUEDUCTO</t>
  </si>
  <si>
    <t>SERVICIO DE ALCANTARILLADO</t>
  </si>
  <si>
    <t>SERVICIO DE ASEO</t>
  </si>
  <si>
    <t>SERVICIO DE GAS COMBUSTIBLE</t>
  </si>
  <si>
    <t>SERVICIOS DE TRANSPORTE</t>
  </si>
  <si>
    <t>SERVICIOS DE COMUNICACIONES</t>
  </si>
  <si>
    <t>SERVICIO DE TELECOMUNICACIONES</t>
  </si>
  <si>
    <t>JUEGOS DE SUERTE Y AZAR</t>
  </si>
  <si>
    <t>SERVICIOS HOTELEROS Y DE PROMOCIÓN TURÍSTICA</t>
  </si>
  <si>
    <t>OPERACIONES DE COLOCACIÓN Y SERVICIOS FINANCIEROS</t>
  </si>
  <si>
    <t>OPERACIONES DE BANCA CENTRAL</t>
  </si>
  <si>
    <t>SERVICIOS DE SEGUROS Y REASEGUROS</t>
  </si>
  <si>
    <t>SERVICIOS DE DOCUMENTACIÓN E IDENTIFICACIÓN</t>
  </si>
  <si>
    <t>SERVICIOS INFORMÁTICOS</t>
  </si>
  <si>
    <t>OPERACIONES FONDOS DE GARANTÍAS</t>
  </si>
  <si>
    <t>OTROS SERVICIOS</t>
  </si>
  <si>
    <t>DEVOLUCIONES, REBAJAS Y DESCUENTOS EN VENTA DE SERVICIOS (DB)</t>
  </si>
  <si>
    <t>TRANSFERENCIAS Y SUBVENCIONES</t>
  </si>
  <si>
    <t>SUBVENCIONES</t>
  </si>
  <si>
    <t>SUBVENCIÓN POR DONACIONES</t>
  </si>
  <si>
    <t>SUBVENCION REC.TRANSF. X GOBIERN</t>
  </si>
  <si>
    <t>BIENES RECIBIDOS SIN CONTRA PRESTACION</t>
  </si>
  <si>
    <t>BIENES Y RECURSOS EN EFECTIVO PROCEDENTES DE GOBIERNOS EXTRANJEROS</t>
  </si>
  <si>
    <t>BIENES Y RECURSOS EN EFECTIVO PROCEDENTES DE ORGANISMOS INTERNACIONALES</t>
  </si>
  <si>
    <t xml:space="preserve">BIENES, DERECHOS Y RECURSOS EN EFECTIVO RECIBIDOS DE EMPRESAS PUBLICAS </t>
  </si>
  <si>
    <t>BIENES, DERECHOS Y RECURSOSEN EFECTIVO RECIBIDOS DEL SECTOR PRIVADO</t>
  </si>
  <si>
    <t>TOTAL INGRESOS</t>
  </si>
  <si>
    <t>COSTOS DE VENTAS</t>
  </si>
  <si>
    <t>COSTO DE VENTAS DE BIENES</t>
  </si>
  <si>
    <t>BIENES PRODUCIDOS</t>
  </si>
  <si>
    <t>COSTO DE VENTAS DE SERVICIOS</t>
  </si>
  <si>
    <t>SERVICIOS PÚBLICOS</t>
  </si>
  <si>
    <t>COSTO DE OPERACIÓN DE SERVICIOS</t>
  </si>
  <si>
    <t>ADMINISTRACIÓN DE LA SEGURIDAD SOCIAL EN SALUD</t>
  </si>
  <si>
    <t>ADMINISTRACIÓN DE LA SEGURIDAD SOCIAL EN RIESGOS PROFESIONALES</t>
  </si>
  <si>
    <t>OPERACIONES DE CAPTACIÓN Y SERVICIOS FINANCIEROS</t>
  </si>
  <si>
    <t>POR SEGUROS Y REASEGUROS</t>
  </si>
  <si>
    <t>TOTAL COSTOS DE VENTAS</t>
  </si>
  <si>
    <t>GASTOS</t>
  </si>
  <si>
    <t>DE ADMINISTRACIÓN Y OPERACIÓN</t>
  </si>
  <si>
    <t>SUELDOS Y SALARIOS</t>
  </si>
  <si>
    <t>CONTRIBUCIONES IMPUTADAS</t>
  </si>
  <si>
    <t>CONTRIBUCIONES EFECTIVAS</t>
  </si>
  <si>
    <t>PRESTACIONES SOCIALES</t>
  </si>
  <si>
    <t>GASTOS DE PERSONAL DIVERSOS</t>
  </si>
  <si>
    <t>GENERALES</t>
  </si>
  <si>
    <t>IMPUESTOS, CONTRIBUCIONES Y TASAS</t>
  </si>
  <si>
    <t>DE VENTAS</t>
  </si>
  <si>
    <t>PROCESO DE COMPENSACIÓN FOSYGA</t>
  </si>
  <si>
    <t>DETERIORO, DEPRECIACIONES, AMORTIZACIONES Y PROVISIONES</t>
  </si>
  <si>
    <t>PROVISIÓN PARA PROTECCIÓN DE INVERSIONES</t>
  </si>
  <si>
    <t>PROVISIÓN PARA DEUDORES</t>
  </si>
  <si>
    <t>PROVISIÓN PARA PROTECCIÓN DE INVENTARIOS</t>
  </si>
  <si>
    <t>PROVISIÓN PARA PROTECCIÓN DE PROPIEDADES, PLANTA Y EQUIPO</t>
  </si>
  <si>
    <t>PROVISIÓN BIENES RECIBIDOS EN DACIÓN DE PAGO</t>
  </si>
  <si>
    <t>PROVISIONES PARA PROTECCIÓN DE BIENES ENTREGADOS A TERCEROS</t>
  </si>
  <si>
    <t>PROVISIÓN PARA OBLIGACIONES FISCALES</t>
  </si>
  <si>
    <t>PROVISIÓN PARA CONTINGENCIAS</t>
  </si>
  <si>
    <t>PROVISIONES DIVERSAS</t>
  </si>
  <si>
    <t>PROVISIÓN FONDOS DE GARANTÍAS</t>
  </si>
  <si>
    <t>DEPRECIACIÓN DE PROPIEDADES, PLANTA Y EQUIPO</t>
  </si>
  <si>
    <t>DEPRECIACIÓN DE BIENES ADQUIRIDOS EN LEASING FINANCIERO</t>
  </si>
  <si>
    <t>AMORTIZACIÓN DE BIENES ENTREGADOS A TERCEROS</t>
  </si>
  <si>
    <t>AMORTIZACIÓN DE INTANGIBLES</t>
  </si>
  <si>
    <t>DETERIORO DE INVERSIONES</t>
  </si>
  <si>
    <t>DETERIORO DE CUENTAS POR COBRAR</t>
  </si>
  <si>
    <t>DETERIORO DE CUENTAS POR COBRAR A COSTO AMORTIZADO</t>
  </si>
  <si>
    <t>DETERIORO DE PRÉSTAMOS POR COBRAR</t>
  </si>
  <si>
    <t>DETERIORO DE INVENTARIOS</t>
  </si>
  <si>
    <t>DETERIORO DE PROPIEDADES, PLANTA Y EQUIPO</t>
  </si>
  <si>
    <t>DETERIORO DE PROPIEDADES DE INVERSIÓN</t>
  </si>
  <si>
    <t>DETERIORO DE ACTIVOS INTANGIBLES</t>
  </si>
  <si>
    <t>DETERIORO DE ACTIVOS BIOLÓGICOS AL COSTO</t>
  </si>
  <si>
    <t>DEPRECIACIÓN DE PROPIEDADES DE INVERSIÓN</t>
  </si>
  <si>
    <t>AMORTIZACIÓN DE ACTIVOS BIOLÓGICOS AL COSTO</t>
  </si>
  <si>
    <t>AMORTIZACIÓN DE ACTIVOS INTANGIBLES</t>
  </si>
  <si>
    <t>PROVISIÓN LITIGIOS Y DEMANDAS</t>
  </si>
  <si>
    <t>PROVISIÓN POR GARANTÍAS</t>
  </si>
  <si>
    <t>TOTAL GASTOS</t>
  </si>
  <si>
    <t>OTROS INGRESOS Y GASTOS</t>
  </si>
  <si>
    <t>SISTEMA GENERAL DE PARTICIPACIONES</t>
  </si>
  <si>
    <t>SISTEMA GENERAL DE REGALÍAS</t>
  </si>
  <si>
    <t>SISTEMA GENERAL DE SEGURIDAD SOCIAL EN SALUD</t>
  </si>
  <si>
    <t>OTRAS TRANSFERENCIAS</t>
  </si>
  <si>
    <t>BIENES RECIBIDOS SIN CONTRAPRESTACION</t>
  </si>
  <si>
    <t>OPERACIONES INTERINSTITUCIONALES</t>
  </si>
  <si>
    <t>FONDOS RECIBIDOS</t>
  </si>
  <si>
    <t>OPERACIONES DE ENLACE</t>
  </si>
  <si>
    <t>OPERACIONES SIN FLUJO DE EFECTIVO</t>
  </si>
  <si>
    <t>OTROS INGRESOS</t>
  </si>
  <si>
    <t>FINANCIEROS</t>
  </si>
  <si>
    <t>AJUSTE POR DIFERENCIA EN CAMBIO</t>
  </si>
  <si>
    <t>UTILIDAD POR EL MÉTODO DE PARTICIPACIÓN PATRIMONIAL</t>
  </si>
  <si>
    <t>INGRESOS DIVERSOS</t>
  </si>
  <si>
    <t>EXTRAORDINARIOS</t>
  </si>
  <si>
    <t>GANANCIAS  POR  LA  APLICACIÓN  DEL  MÉTODO  DE  PARTICIPACIÓN  PATRIMONIAL DE INVERSIONES EN CONTROLADAS</t>
  </si>
  <si>
    <t>GANANCIAS  POR  LA  APLICACIÓN  DEL  MÉTODO  DE  PARTICIPACIÓN  PATRIMONIAL DE INVERSIONES EN ASOCIADAS</t>
  </si>
  <si>
    <t>GANANCIAS  POR  LA  APLICACIÓN  DEL  MÉTODO  DE  PARTICIPACIÓN  PATRIMONIAL DE INVERSIONES EN NEGOCIOS CONJUNTOS</t>
  </si>
  <si>
    <t>AJUSTE DE EJERCICIOS ANTERIORES</t>
  </si>
  <si>
    <t>GANANCIAS POR ACTUALIZACIÓN DE INVENTARIOS</t>
  </si>
  <si>
    <t>GANANCIAS POR ACTUALIZACIÓN DE ACTIVOS BIOLÓGICOS</t>
  </si>
  <si>
    <t>IMPUESTO A LAS GANANCIAS DIFERIDO</t>
  </si>
  <si>
    <t>REVERSIÓN DE LAS PÉRDIDAS POR DETERIORO DE VALOR</t>
  </si>
  <si>
    <t>REVERSIÓN DE PROVISIONES</t>
  </si>
  <si>
    <t>AJUSTES POR INFLACIÓN</t>
  </si>
  <si>
    <t>CORRECCIÓN MONETARIA</t>
  </si>
  <si>
    <t>TRANSFERENCIAS AL SECTOR PRIVADO</t>
  </si>
  <si>
    <t>GASTO PÚBLICO SOCIAL</t>
  </si>
  <si>
    <t>EDUCACIÓN</t>
  </si>
  <si>
    <t>SALUD</t>
  </si>
  <si>
    <t>AGUA POTABLE Y SANEAMIENTO BÁSICO</t>
  </si>
  <si>
    <t>VIVIENDA</t>
  </si>
  <si>
    <t>RECREACIÓN Y DEPORTE</t>
  </si>
  <si>
    <t>CULTURA</t>
  </si>
  <si>
    <t>DESARROLLO COMUNITARIO Y BIENESTAR SOCIAL</t>
  </si>
  <si>
    <t>MEDIO AMBIENTE</t>
  </si>
  <si>
    <t>SUBSDIDIOS ASIGNADOS</t>
  </si>
  <si>
    <t>DE ACTIVIDADES Y/O SERVICIOS ESPECIALIZADOS</t>
  </si>
  <si>
    <t>FONDOS ENTREGADOS</t>
  </si>
  <si>
    <t>OTROS GASTOS</t>
  </si>
  <si>
    <t>INTERESES</t>
  </si>
  <si>
    <t>COMISIONES</t>
  </si>
  <si>
    <t>PÉRDIDA POR EL MÉTODO DE PARTICIPACIÓN PATRIMONIAL</t>
  </si>
  <si>
    <t>OTROS GASTOS ORDINARIOS</t>
  </si>
  <si>
    <t>PÉRDIDAS POR LA APLICACIÓN DEL MÉTODO DE PARTICIPACIÓN PATRIMONIAL DE INVERSIONES EN CONTROLADAS</t>
  </si>
  <si>
    <t>PÉRDIDAS POR LA APLICACIÓN DEL MÉTODO DE PARTICIPACIÓN PATRIMONIAL DE INVERSIONES EN ASOCIADAS</t>
  </si>
  <si>
    <t>PÉRDIDAS POR LA APLICACIÓN DEL MÉTODO DE PARTICIPACIÓN PATRIMONIAL DE INVERSIONES EN NEGOCIOS CONJUNTOS</t>
  </si>
  <si>
    <t>PÉRDIDAS POR ACTUALIZACIÓN DE INVENTARIOS</t>
  </si>
  <si>
    <t>PÉRDIDAS POR ACTUALIZACIÓN DE ACTIVOS BIOLÓGICOS</t>
  </si>
  <si>
    <t>IMPUESTO A LAS GANANCIAS CORRIENTE</t>
  </si>
  <si>
    <t>GASTOS DIVERSOS</t>
  </si>
  <si>
    <t>DEVOLUCIONES Y DESCUENTOS INGRESOS FISCALES</t>
  </si>
  <si>
    <t>DEVOLUCIONES, REBAJAS Y DESCUENTOS EN VENTA DE BIENES</t>
  </si>
  <si>
    <t>DEVOLUCIONES, REBAJAS Y DESCUENTOS EN VENTA DE SERVICIOS</t>
  </si>
  <si>
    <t>COSTOS Y GASTOS POR DISTRIBUIR</t>
  </si>
  <si>
    <t>GASTOS ASIGNADOS A COSTOS DE PRODUCCIÓN Y/O A SERVICIOS</t>
  </si>
  <si>
    <t>CIERRE DE INGRESOS, GASTOS Y COSTOS</t>
  </si>
  <si>
    <t>TOTAL OTROS INGRESOS Y GASTOS</t>
  </si>
  <si>
    <t>NIT: 900.971.006 - 4</t>
  </si>
  <si>
    <t>Código CGN : 923272747</t>
  </si>
  <si>
    <t>SUBRED INTEGRADA DE SERVICIOS DE SALUD NORTE E.S.E.</t>
  </si>
  <si>
    <t>Código SNS: 1100130291</t>
  </si>
  <si>
    <t>LARGO</t>
  </si>
  <si>
    <t>CUENTA</t>
  </si>
  <si>
    <t>ESTADO DE SITUACION FINANCIERA INDIVIDUAL</t>
  </si>
  <si>
    <t>ACTIVOS</t>
  </si>
  <si>
    <t>ACTIVO CORRIENTE</t>
  </si>
  <si>
    <t>EFECTIVO Y EQUIVALENTES AL EFECTIVO</t>
  </si>
  <si>
    <t>CAJA</t>
  </si>
  <si>
    <t>CUENTA ÚNICA NACIONAL</t>
  </si>
  <si>
    <t>RESERVAS INTERNACIONALES</t>
  </si>
  <si>
    <t>DEPÓSITOS EN INSTITUCIONES FINANCIERAS</t>
  </si>
  <si>
    <t>ADMINISTRACIÓN DE LIQUIDEZ</t>
  </si>
  <si>
    <t>FONDOS VENDIDOS CON COMPROMISO DE REVENTA</t>
  </si>
  <si>
    <t>FONDOS EN TRÁNSITO</t>
  </si>
  <si>
    <t>EFECTIVO DE USO RESTRINGIDO</t>
  </si>
  <si>
    <t>EQUIVALENTES AL EFECTIVO</t>
  </si>
  <si>
    <t>CUENTA ÚNICA SISTEMA GENERAL DE REGALÍAS</t>
  </si>
  <si>
    <t>INVERSIONES E INSTRUMENTOS DERIVADOS</t>
  </si>
  <si>
    <t>INVERSIONES ADMINISTRACIÓN DE LIQUIDEZ EN TÍTULOS DE DEUDA</t>
  </si>
  <si>
    <t>INVERSIONES ADMINISTRACIÓN DE LIQUIDEZ EN TÍTULOS PARTICIPATIVOS</t>
  </si>
  <si>
    <t>INVERSIONES CON FINES DE POLÍTICA EN TÍTULOS DE DEUDA</t>
  </si>
  <si>
    <t>INVERSIONES ADMINISTRACIÓN DE LIQUIDEZ EN INSTRUMENTOS DERIVADOS</t>
  </si>
  <si>
    <t>INVERSIONES PATRIMONIALES EN ENTIDADES NO CONTROLADAS</t>
  </si>
  <si>
    <t>INVERSIONES PATRIMONIALES EN ENTIDADES CONTROLADAS</t>
  </si>
  <si>
    <t>INVERSIONES ADMINISTRACIÓN DE LIQUIDEZ EN TÍTULOS DE DEUDA CON FONDOS ADMINISTRADOS POR LA DIRECCIÓN GENERAL DE CRÉDITO PÚBLICO Y DEL TESORO NACIONAL - DGCPTN</t>
  </si>
  <si>
    <t>INVERSIONES DE LAS RESERVAS INTERNACIONALES</t>
  </si>
  <si>
    <t>INVERSIONES EN ENTIDADES EN LIQUIDACIÓN</t>
  </si>
  <si>
    <t>INSTRUMENTOS DERIVADOS CON FINES DE COBERTURA DE ACTIVOS</t>
  </si>
  <si>
    <t>DERECHOS DE RECOMPRA DE INVERSIONES</t>
  </si>
  <si>
    <t>INVERSIONES  DE  ADMINISTRACIÓN  DE  LIQUIDEZ  A  VALOR  DE  MERCADO  (VALOR RAZONABLE) CON CAMBIOS EN EL RESULTADO</t>
  </si>
  <si>
    <t>INVERSIONES  DE  ADMINISTRACIÓN  DE  LIQUIDEZ  A  VALOR  DE  MERCADO  (VALOR RAZONABLE) CON CAMBIOS EN EL PATRIMONIO (OTRO RESULTADO INTEGRAL)</t>
  </si>
  <si>
    <t>INVERSIONES DE ADMINISTRACIÓN DE LIQUIDEZ A COSTO AMORTIZADO</t>
  </si>
  <si>
    <t>INVERSIONES DE ADMINISTRACIÓN DE LIQUIDEZ AL COSTO</t>
  </si>
  <si>
    <t>INVERSIONES    EN    CONTROLADAS    CONTABILIZADAS    POR    EL    MÉTODO    DE PARTICIPACIÓN PATRIMONIAL</t>
  </si>
  <si>
    <t>INVERSIONES     EN     ASOCIADAS     CONTABILIZADAS     POR     EL     MÉTODO     DE PARTICIPACIÓN PATRIMONIAL</t>
  </si>
  <si>
    <t>INVERSIONES  EN  NEGOCIOS  CONJUNTOS  CONTABILIZADAS  POR  EL  MÉTODO  DE PARTICIPACIÓN PATRIMONIAL</t>
  </si>
  <si>
    <t>INSTRUMENTOS DERIVADOS CON FINES DE ESPECULACIÓN</t>
  </si>
  <si>
    <t>INSTRUMENTOS DERIVADOS CON  FINES DE  COBERTURA  DE  VALOR DE  MERCADO (VALOR RAZONABLE)</t>
  </si>
  <si>
    <t>INSTRUMENTOS DERIVADOS CON FINES DE COBERTURA DE FLUJOS DE EFECTIVO</t>
  </si>
  <si>
    <t>INSTRUMENTOS DERIVADOS CON FINES DE COBERTURA DE UNA INVERSIÓN NETA EN UN NEGOCIO EN EL EXTRANJERO</t>
  </si>
  <si>
    <t>AJUSTE  POR  COBERTURA  DEL  VALOR  DE  MERCADO  (VALOR  RAZONABLE)  DEL RIESGO  DE  TASA  DE  INTERÉS  ASOCIADO  CON  UNA  CARTERA  DE  ACTIVOS  Y/O PASIVOS FINANCIEROS</t>
  </si>
  <si>
    <t>GANANCIA EN LA VALORACIÓN DE COMPROMISOS EN FIRME DESIGNADOS COMO PARTIDAS CUBIERTAS</t>
  </si>
  <si>
    <t>DETERIORO ACUMULADO DE INVERSIONES (CR)</t>
  </si>
  <si>
    <t>CUENTAS POR COBRAR</t>
  </si>
  <si>
    <t>VIGENCIA ACTUAL</t>
  </si>
  <si>
    <t>VIGENCIAS ANTERIORES</t>
  </si>
  <si>
    <t>INGRESOS NO TRIBUTARIOS</t>
  </si>
  <si>
    <t>PRESTACIÓN DE SERVICIOS</t>
  </si>
  <si>
    <t>PRESTACIÓN DE SERVICIOS PÚBLICOS</t>
  </si>
  <si>
    <t>PRESTACIÓN DE SERVICIOS DE SALUD</t>
  </si>
  <si>
    <t>DERECHOS DE EXPLOTACIÓN Y CONTRATOS DE CONCESIÓN</t>
  </si>
  <si>
    <t>SUBVENCIONES POR COBRAR</t>
  </si>
  <si>
    <t>DERECHOS DE RECOMPRA DE CUENTAS POR COBRAR</t>
  </si>
  <si>
    <t>OTRAS CUENTAS POR COBRAR</t>
  </si>
  <si>
    <t>CUENTAS POR COBRAR DE DIFÍCIL RECAUDO</t>
  </si>
  <si>
    <t>DETERIORO ACUMULADO DE CUENTAS POR COBRAR (CR)</t>
  </si>
  <si>
    <t>CUENTAS POR COBRAR A COSTO AMORTIZADO</t>
  </si>
  <si>
    <t>DETERIORO ACUMULADO DE CUENTAS POR COBRAR A COSTO AMORTIZADO (CR)</t>
  </si>
  <si>
    <t>PRÉSTAMOS POR COBRAR</t>
  </si>
  <si>
    <t>APORTES POR COBRAR A ENTIDADES AFILIADAS</t>
  </si>
  <si>
    <t>TRANSFERENCIAS POR COBRAR</t>
  </si>
  <si>
    <t>PRÉSTAMOS CONCEDIDOS</t>
  </si>
  <si>
    <t>PRÉSTAMOS GUBERNAMENTALES OTORGADOS</t>
  </si>
  <si>
    <t>RECURSOS DE LOS FONDOS DE RESERVAS DE PENSIONES</t>
  </si>
  <si>
    <t>DERECHOS DE RECOMPRA DE PRÉSTAMOS POR COBRAR</t>
  </si>
  <si>
    <t>AVANCES Y ANTICIPOS ENTREGADOS</t>
  </si>
  <si>
    <t>ANTICIPOS O SALDOS A FAVOR POR IMPUESTOS Y CONTRIBUCIONES</t>
  </si>
  <si>
    <t>RECURSOS ENTREGADOS EN ADMINISTRACIÓN</t>
  </si>
  <si>
    <t>DEPÓSITOS ENTREGADOS EN GARANTÍA</t>
  </si>
  <si>
    <t>FONDO DE AHORRO Y ESTABILIZACIÓN PETROLERA</t>
  </si>
  <si>
    <t>SALDOS    DISPONIBLES    EN    PATRIMONIO    AUTONÓMOS    Y    OTROS    RECURSOS ENTREGADOS EN ADMINISTRACIÓN</t>
  </si>
  <si>
    <t>OTROS DEUDORES</t>
  </si>
  <si>
    <t>DEUDAS DE DIFÍCIL RECAUDO</t>
  </si>
  <si>
    <t>CUOTAS PARTES DE BONOS Y TÍTULOS PENSIONALES</t>
  </si>
  <si>
    <t>PRÉSTAMOS POR COBRAR DE DIFÍCIL RECAUDO</t>
  </si>
  <si>
    <t>DETERIORO ACUMULADO DE PRÉSTAMOS POR COBRAR (CR)</t>
  </si>
  <si>
    <t>INVENTARIOS</t>
  </si>
  <si>
    <t>MERCANCÍAS EN EXISTENCIA</t>
  </si>
  <si>
    <t>PRESTADORES DE SERVICIOS</t>
  </si>
  <si>
    <t>MATERIAS PRIMAS</t>
  </si>
  <si>
    <t>MATERIALES Y SUMINISTROS</t>
  </si>
  <si>
    <t>ENVASES Y EMPAQUES</t>
  </si>
  <si>
    <t>MATERIALES PARA LA PRODUCCIÓN DE BIENES</t>
  </si>
  <si>
    <t>MATERIALES PARA LA PRESTACIÓN DE SERVICIOS</t>
  </si>
  <si>
    <t>BANCO DE COMPONENTES ANATÓMICOS Y DE SANGRE</t>
  </si>
  <si>
    <t>PRODUCTOS EN PROCESO</t>
  </si>
  <si>
    <t>EN TRÁNSITO</t>
  </si>
  <si>
    <t>EN PODER DE TERCEROS</t>
  </si>
  <si>
    <t>DETERIORO ACUMULADO DE INVENTARIOS (CR)</t>
  </si>
  <si>
    <t>PROPIEDADES, PLANTA Y EQUIPO</t>
  </si>
  <si>
    <t>TERRENOS</t>
  </si>
  <si>
    <t>SEMOVIENTES</t>
  </si>
  <si>
    <t>PLANTAS PRODUCTORAS</t>
  </si>
  <si>
    <t>CONSTRUCCIONES EN CURSO</t>
  </si>
  <si>
    <t>MAQUINARIA, PLANTA Y EQUIPO EN MONTAJE</t>
  </si>
  <si>
    <t>PROPIEDADES, PLANTA Y EQUIPO EN TRÁNSITO</t>
  </si>
  <si>
    <t>BIENES MUEBLES EN BODEGA</t>
  </si>
  <si>
    <t>PROPIEDADES, PLANTA Y EQUIPO EN MANTENIMIENTO</t>
  </si>
  <si>
    <t>PROPIEDADES, PLANTA Y EQUIPO NO EXPLOTADOS</t>
  </si>
  <si>
    <t>EDIFICACIONES</t>
  </si>
  <si>
    <t>REPUESTOS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</si>
  <si>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</si>
  <si>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</si>
  <si>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</si>
  <si>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</si>
  <si>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</si>
  <si>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COMUNICACIÓN Y COMPUTACIÓN</t>
  </si>
  <si>
    <t>EQUIPOS DE TRANSPORTE, TRACCIÓN Y ELEVACIÓN</t>
  </si>
  <si>
    <t>EQUIPOS DE COMEDOR, COCINA, DESPENSA Y HOTELERÍA</t>
  </si>
  <si>
    <t>BIENES DE ARTE Y CULTURA</t>
  </si>
  <si>
    <t>PROPIEDADES DE INVERSIÓN</t>
  </si>
  <si>
    <t>PROPIEDADES, PLANTA Y EQUIPO EN CONCESIÓN</t>
  </si>
  <si>
    <t>DEPRECIACIÓN ACUMULADA DE PROPIEDADES, PLANTA Y EQUIPO (CR)</t>
  </si>
  <si>
    <t>AMORTIZACIÓN ACUMULADA (CR)</t>
  </si>
  <si>
    <t>DEPRECIACIÓN DIFERIDA</t>
  </si>
  <si>
    <t>DETERIORO ACUMULADO DE PROPIEDADES, PLANTA Y EQUIPO (CR)</t>
  </si>
  <si>
    <t>BIENES DE USO PÚBLICO E HISTÓRICOS Y CULTURALES</t>
  </si>
  <si>
    <t>MATERIALES</t>
  </si>
  <si>
    <t>MATERIALES EN TRÁNSITO</t>
  </si>
  <si>
    <t>BIENES DE USO PÚBLICO E HISTÓRICOS Y CULTURALES EN CONSTRUCCIÓN</t>
  </si>
  <si>
    <t>BIENES DE USO PÚBLICO EN CONSTRUCCIÓN-CONCESIONES</t>
  </si>
  <si>
    <t>BIENES DE USO PÚBLICO EN SERVICIO</t>
  </si>
  <si>
    <t>BIENES DE USO PÚBLICO EN SERVICIO-CONCESIONES</t>
  </si>
  <si>
    <t>BIENES HISTÓRICOS Y CULTURALES</t>
  </si>
  <si>
    <t>BIENES DE USO PÚBLICO E HISTÓRICOS Y CULTURALES ENTREGADOS A TERCEROS</t>
  </si>
  <si>
    <t>AMORTIZACIÓN ACUMULADA DE BIENES DE USO PÚBLICO (CR)</t>
  </si>
  <si>
    <t>RECURSOS NATURALES NO RENOVABLES</t>
  </si>
  <si>
    <t>RECURSOS NATURALES NO RENOVABLES EN EXPLOTACIÓN</t>
  </si>
  <si>
    <t>AGOTAMIENTO   ACUMULADO   DE   RECURSOS   NATURALES   NO   RENOVABLES   EN EXPLOTACIÓN (CR)</t>
  </si>
  <si>
    <t>INVERSIONES EN RECURSOS NATURALES NO RENOVABLES EN EXPLOTACIÓN</t>
  </si>
  <si>
    <t>AMORTIZACIÓN   ACUMULADA   DE   INVERSIONES   EN   RECURSOS   NATURALES   NO RENOVABLES EN EXPLOTACIÓN (CR)</t>
  </si>
  <si>
    <t>OTROS ACTIVOS</t>
  </si>
  <si>
    <t>RESERVA FINANCIERA ACTUARIAL</t>
  </si>
  <si>
    <t>PLAN DE ACTIVOS PARA BENEFICIOS A LOS EMPLEADOS A LARGO PLAZO</t>
  </si>
  <si>
    <t>PLAN  DE  ACTIVOS  PARA  BENEFICIOS  A  LOS  EMPLEADOS  POR  TERMINACIÓN  DEL VINCULO LABORAL O CONTRACTUAL</t>
  </si>
  <si>
    <t>PLAN DE ACTIVOS PARA BENEFICIOS POSEMPLEO</t>
  </si>
  <si>
    <t>BIENES Y SERVICIOS PAGADOS POR ANTICIPADO</t>
  </si>
  <si>
    <t>CARGOS DIFERIDOS</t>
  </si>
  <si>
    <t>OBRAS Y MEJORAS EN PROPIEDAD AJENA</t>
  </si>
  <si>
    <t>BIENES ENTREGADOS A TERCEROS</t>
  </si>
  <si>
    <t>PROVISIONES PARA PROTECCIÓN DE BIENES ENTREGADOS A TERCEROS (CR)</t>
  </si>
  <si>
    <t>AMORTIZACIÓN ACUMULADA DE BIENES ENTREGADOS A TERCEROS (CR)</t>
  </si>
  <si>
    <t>DERECHOS EN FIDEICOMISO</t>
  </si>
  <si>
    <t>BIENES RECIBIDOS EN DACIÓN DE PAGO</t>
  </si>
  <si>
    <t>PROVISIÓN BIENES RECIBIDOS EN DACIÓN DE PAGO (CR)</t>
  </si>
  <si>
    <t>ACTIVOS ADQUIRIDOS DE INSTITUCIONES INSCRITAS</t>
  </si>
  <si>
    <t>BIENES ADQUIRIDOS EN LEASING FINANCIERO</t>
  </si>
  <si>
    <t>DEPRECIACIÓN DE BIENES ADQUIRIDOS EN LEASING FINANCIERO (CR)</t>
  </si>
  <si>
    <t>DEPRECIACIÓN ACUMULADA DE PROPIEDADES DE INVERSIÓN (CR)</t>
  </si>
  <si>
    <t>DETERIORO ACUMULADO DE PROPIEDADES DE INVERSIÓN (CR)</t>
  </si>
  <si>
    <t>ACTIVOS INTANGIBLES</t>
  </si>
  <si>
    <t>AMORTIZACIÓN ACUMULADA DE ACTIVOS INTANGIBLES (CR)</t>
  </si>
  <si>
    <t>DETERIORO ACUMULADO DE ACTIVOS INTANGIBLES (CR)</t>
  </si>
  <si>
    <t>ACTIVOS   BIOLÓGICOS   A   VALOR   DE   MERCADO   (VALOR   RAZONABLE)   MENOS COSTOS DE DISPOSICIÓN</t>
  </si>
  <si>
    <t>ACTIVOS BIOLÓGICOS A COSTO DE REPOSICIÓN</t>
  </si>
  <si>
    <t>ACTIVOS BIOLÓGICOS AL COSTO</t>
  </si>
  <si>
    <t>AMORTIZACIÓN ACUMULADA DE ACTIVOS BIOLÓGICOS AL COSTO (CR)</t>
  </si>
  <si>
    <t>DETERIORO ACUMULADO DE ACTIVOS BIOLÓGICOS AL COSTO (CR)</t>
  </si>
  <si>
    <t>ACTIVOS POR IMPUESTOS DIFERIDOS</t>
  </si>
  <si>
    <t>ACTIVOS DIFERIDOS</t>
  </si>
  <si>
    <t>VALORIZACIONES</t>
  </si>
  <si>
    <t>TOTAL ACTIVO CORRIENTE</t>
  </si>
  <si>
    <t>ACTIVO NO CORRIENTE</t>
  </si>
  <si>
    <t>DEPREC. ACUMULADA DE PROPIEDADES, PLANTA Y EQUIPO (CR)</t>
  </si>
  <si>
    <t>TOTAL ACTIVO NO CORRIENTE</t>
  </si>
  <si>
    <t>TOTAL ACTIVO</t>
  </si>
  <si>
    <t>PASIVOS</t>
  </si>
  <si>
    <t>PASIVO CORRIENTE</t>
  </si>
  <si>
    <t>OPERACIONES DE BANCA CENTRAL E INSTITUCIONES FINANCIERAS</t>
  </si>
  <si>
    <t>TÍTULOS DE REGULACIÓN MONETARIA Y CAMBIARIA</t>
  </si>
  <si>
    <t>EMISIÓN Y COLOCACIÓN DE TÍTULOS DE DEUDA</t>
  </si>
  <si>
    <t>OPERACIONES DE CRÉDITO PÚBLICO INTERNAS DE CORTO PLAZO</t>
  </si>
  <si>
    <t>OPERACIONES DE CRÉDITO PÚBLICO INTERNAS DE LARGO PLAZO</t>
  </si>
  <si>
    <t>OPERACIONES DE CRÉDITO PÚBLICO EXTERNAS DE CORTO PLAZO</t>
  </si>
  <si>
    <t>OPERACIONES DE CRÉDITO PÚBLICO EXTERNAS DE LARGO PLAZO</t>
  </si>
  <si>
    <t>FINANCIAMIENTO CON BANCA CENTRAL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</si>
  <si>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</si>
  <si>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</si>
  <si>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</si>
  <si>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</si>
  <si>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PRÉSTAMOS POR PAGAR</t>
  </si>
  <si>
    <t>OPERACIONES DE FINANCIAMIENTO INTERNAS DE CORTO PLAZO</t>
  </si>
  <si>
    <t>OPERACIONES DE FINANCIAMIENTO INTERNAS DE LARGO PLAZO</t>
  </si>
  <si>
    <t>OPERACIONES DE FINANCIAMIENTO EXTERNAS DE CORTO PLAZO</t>
  </si>
  <si>
    <t>OPERACIONES DE FINANCIAMIENTO EXTERNAS DE LARGO PLAZO</t>
  </si>
  <si>
    <t>INSTRUMENTOS   DERIVADOS   CON   FINES   DE   COBERTURA   DE   OPERACIONES   DE CRÉDITO PÚBLICO</t>
  </si>
  <si>
    <t>INSTRUMENTOS   DERIVADOS   CON   FINES   DE   COBERTURA   DE   OPERACIONES   DE FINANCIAMIENTO</t>
  </si>
  <si>
    <t>CUENTAS POR PAGAR</t>
  </si>
  <si>
    <t>ADQUISICIÓN DE BIENES Y SERVICIOS NACIONALES</t>
  </si>
  <si>
    <t>SUBVENCIONES POR PAGAR</t>
  </si>
  <si>
    <t>TRANSFERENCIAS POR PAGAR</t>
  </si>
  <si>
    <t>ADQUISICIÓN DE BIENES Y SERVICIOS DEL EXTERIOR</t>
  </si>
  <si>
    <t>RECURSOS A FAVOR DE TERCEROS</t>
  </si>
  <si>
    <t>OPERACIONES DE SEGUROS Y REASEGUROS</t>
  </si>
  <si>
    <t>APORTES POR PAGAR A AFILIADOS</t>
  </si>
  <si>
    <t>INTERESES POR PAGAR</t>
  </si>
  <si>
    <t>COMISIONES POR PAGAR</t>
  </si>
  <si>
    <t>DESCUENTOS DE NÓMINA</t>
  </si>
  <si>
    <t>ACREEDORES</t>
  </si>
  <si>
    <t>GASTOS FINANCIEROS POR PAGAR – OPERACIONES DE BANCA CENTRAL</t>
  </si>
  <si>
    <t>GASTOS FINANCIEROS POR PAGAR POR OPERACIONES DE CAPTACIÓN Y SERVICIOS FINANCIEROS</t>
  </si>
  <si>
    <t>INTERESES DE TÍTULOS EMITIDOS</t>
  </si>
  <si>
    <t>SUBSIDIOS ASIGNADOS</t>
  </si>
  <si>
    <t>RETENCIÓN EN LA FUENTE E IMPUESTO DE TIMBRE</t>
  </si>
  <si>
    <t>IMPUESTOS, CONTRIBUCIONES Y TASAS POR PAGAR</t>
  </si>
  <si>
    <t>IMPUESTO AL VALOR AGREGADO – IVA</t>
  </si>
  <si>
    <t>AVANCES Y ANTICIPOS RECIBIDOS</t>
  </si>
  <si>
    <t>RECURSOS RECIBIDOS EN ADMINISTRACIÓN</t>
  </si>
  <si>
    <t>DEPÓSITOS RECIBIDOS EN GARANTÍA</t>
  </si>
  <si>
    <t>RECURSOS RECIBIDOS POR EL FONDO DE SOLIDARIDAD Y GARANTÍA-FOSYGA</t>
  </si>
  <si>
    <t>CRÉDITOS JUDICIALES</t>
  </si>
  <si>
    <t>PREMIOS POR PAGAR</t>
  </si>
  <si>
    <t>RECURSOS  RECIBIDOS  DE  LOS  SISTEMAS  GENERALES  DE  PENSIONES  Y  RIESGOS PROFESIONALES</t>
  </si>
  <si>
    <t>RECURSOS RECIBIDOS DEL SISTEMA DE SEGURIDAD SOCIAL EN SALUD</t>
  </si>
  <si>
    <t>ADMINISTRACIÓN Y PRESTACIÓN DE SERVICIOS DE SALUD</t>
  </si>
  <si>
    <t>OTRAS CUENTAS POR PAGAR</t>
  </si>
  <si>
    <t>CUENTAS POR PAGAR A COSTO AMORTIZADO</t>
  </si>
  <si>
    <t>BENEFICIOS A LOS EMPLEADOS</t>
  </si>
  <si>
    <t>SALARIOS Y PRESTACIONES SOCIALES</t>
  </si>
  <si>
    <t>PENSIONES Y PRESTACIONES ECONÓMICAS POR PAGAR</t>
  </si>
  <si>
    <t>BENEFICIOS A LOS EMPLEADOS A CORTO PLAZO</t>
  </si>
  <si>
    <t>BENEFICIOS A LOS EMPLEADOS A LARGO PLAZO</t>
  </si>
  <si>
    <t>BENEFICIOS POR TERMINACIÓN DEL VÍNCULO LABORAL O CONTRACTUAL</t>
  </si>
  <si>
    <t>BENEFICIOS POSEMPLEO – PENSIONES</t>
  </si>
  <si>
    <t>OTROS BENEFICIOS POSEMPLEO</t>
  </si>
  <si>
    <t>OBLIGACIONES DE LOS FONDOS DE RESERVAS DE PENSIONES</t>
  </si>
  <si>
    <t>OPERACIONES CON INSTRUMENTOS DERIVADOS</t>
  </si>
  <si>
    <t>AJUSTE  POR  COBERTURA  DEL  VALOR  DE  MERCADO  (VALOR  RAZONABLE)  DEL RIESGO  DE  TASA  DE   INTERÉS  ASOCIADO  CON  UNA  CARTERA  DE   ACTIVOS  O PASIVOS FINANCIEROS</t>
  </si>
  <si>
    <t>PÉRDIDA  EN  LA  VALORACIÓN  DE  COMPROMISOS  EN  FIRME  COMO  PARTIDAS CUBIERTAS</t>
  </si>
  <si>
    <t>BONOS PENSIONALES</t>
  </si>
  <si>
    <t>TÍTULOS EMITIDOS</t>
  </si>
  <si>
    <t>PROVISIONES</t>
  </si>
  <si>
    <t>LITIGIOS Y DEMANDAS</t>
  </si>
  <si>
    <t>GARANTÍAS</t>
  </si>
  <si>
    <t>PROVISIÓN PARA PRESTACIONES SOCIALES</t>
  </si>
  <si>
    <t>PROVISIÓN PARA PENSIONES</t>
  </si>
  <si>
    <t>PASIVO PENSIONAL CONMUTADO</t>
  </si>
  <si>
    <t>PROVISIÓN PARA SEGUROS Y REASEGUROS</t>
  </si>
  <si>
    <t>OTROS PASIVOS</t>
  </si>
  <si>
    <t>RECAUDOS A FAVOR DE TERCEROS</t>
  </si>
  <si>
    <t>INGRESOS RECIBIDOS POR ANTICIPADO</t>
  </si>
  <si>
    <t>CRÉDITOS DIFERIDOS</t>
  </si>
  <si>
    <t>ANTICIPO DE IMPUESTOS</t>
  </si>
  <si>
    <t>PASIVOS POR IMPUESTOS DIFERIDOS</t>
  </si>
  <si>
    <t>REGALÍAS DISTRIBUIDAS</t>
  </si>
  <si>
    <t>OTROS PASIVOS DIFERIDOS</t>
  </si>
  <si>
    <t>TOTAL PASIVO CORRIENTE</t>
  </si>
  <si>
    <t>PASIVO NO CORRIENTE</t>
  </si>
  <si>
    <t>TOTAL PASIVO NO CORRIENTE</t>
  </si>
  <si>
    <t>TOTAL PASIVO</t>
  </si>
  <si>
    <t>PATRIMONIO</t>
  </si>
  <si>
    <t>HACIENDA PÚBLICA</t>
  </si>
  <si>
    <t>CAPITAL FISCAL</t>
  </si>
  <si>
    <t>RESULTADO DEL EJERCICIO</t>
  </si>
  <si>
    <t>RESULTADO DEL EJERCICIO DE ENTIDADES EN PROCESOS ESPECIALES</t>
  </si>
  <si>
    <t>SUPERÁVIT POR VALORIZACIÓN</t>
  </si>
  <si>
    <t>SUPERÁVIT POR EL MÉTODO DE PARTICIPACIÓN PATRIMONIAL</t>
  </si>
  <si>
    <t>SUPERÁVIT POR DONACIÓN</t>
  </si>
  <si>
    <t>PATRIMONIO PÚBLICO INCORPORADO</t>
  </si>
  <si>
    <t>PROVISIONES, AGOTAMIENTO, DEPRECIACIONES Y AMORTIZACIONES (DB)</t>
  </si>
  <si>
    <t>PATRIMONIO DE ENTIDADES EN PROCESOS ESPECIALES</t>
  </si>
  <si>
    <t>PATRIMONIO DE LAS EMPRESAS</t>
  </si>
  <si>
    <t>APORTES SOCIALES</t>
  </si>
  <si>
    <t>CAPITAL SUSCRITO Y PAGADO</t>
  </si>
  <si>
    <t>CAPITAL DE FONDOS PARAFISCALES</t>
  </si>
  <si>
    <t>CAPITAL DE LOS FONDOS DE RESERVAS DE PENSIONES</t>
  </si>
  <si>
    <t>PRIMA EN COLOCACIÓN DE ACCIONES, CUOTAS O PARTES DE INTERÉS SOCIAL</t>
  </si>
  <si>
    <t>RESERVAS</t>
  </si>
  <si>
    <t>DIVIDENDOS Y PARTICIPACIONES DECRETADOS EN ESPECIE</t>
  </si>
  <si>
    <t>RESULTADOS DE EJERCICIOS ANTERIORES</t>
  </si>
  <si>
    <t>RESULTADOS DEL EJERCICIO</t>
  </si>
  <si>
    <t>SUPERÁVIT POR FORMACIÓN DE INTANGIBLES</t>
  </si>
  <si>
    <t>SUPERÁVIT BANCA CENTRAL</t>
  </si>
  <si>
    <t>REVALORIZACIÓN DEL PATRIMONIO</t>
  </si>
  <si>
    <t>PATRIMONIO INSTITUCIONAL INCORPORADO</t>
  </si>
  <si>
    <t>EFECTO DEL SANEAMIENTO CONTABLE</t>
  </si>
  <si>
    <t>EFECTO POR LA APLICACIÓN DEL RÉGIMEN DE CONTABILIDAD PÚBLICA</t>
  </si>
  <si>
    <t>RECURSOS DE COFINANCIACIÓN</t>
  </si>
  <si>
    <t>IMPACTOS POR LA TRANSICIÓN AL NUEVO MARCO DE REGULACIÓN</t>
  </si>
  <si>
    <t>PROVISIONES, DEPRECIACIONES Y AMORTIZACIONES (DB)</t>
  </si>
  <si>
    <t>GANANCIAS  O  PÉRDIDAS  EN  INVERSIONES  DE  ADMINISTRACIÓN  DE  LIQUIDEZ  A VALOR RAZONABLE CON CAMBIOS EN EL OTRO RESULTADO INTEGRAL</t>
  </si>
  <si>
    <t>GANANCIAS O PÉRDIDAS POR COBERTURAS DE FLUJOS DE EFECTIVO</t>
  </si>
  <si>
    <t>GANANCIAS  O  PÉRDIDAS  POR  COBERTURA  DE  UNA  INVERSIÓN   NETA  EN  UN NEGOCIO EN EL EXTRANJERO</t>
  </si>
  <si>
    <t>GANANCIAS  O  PÉRDIDAS  POR  LA  APLICACIÓN  DEL  MÉTODO  DE  PARTICIPACIÓN PATRIMONIAL DE INVERSIONES EN CONTROLADAS</t>
  </si>
  <si>
    <t>GANANCIAS  O  PÉRDIDAS  POR  LA  APLICACIÓN  DEL  MÉTODO  DE  PARTICIPACIÓN PATRIMONIAL DE INVERSIONES EN ASOCIADAS</t>
  </si>
  <si>
    <t>GANANCIAS  O  PÉRDIDAS  POR  LA  APLICACIÓN  DEL  MÉTODO  DE  PARTICIPACIÓN PATRIMONIAL DE INVERSIONES EN NEGOCIOS CONJUNTOS</t>
  </si>
  <si>
    <t>GANANCIAS O PÉRDIDAS POR PLANES DE BENEFICIOS A LOS EMPLEADOS</t>
  </si>
  <si>
    <t>GANANCIAS O PÉRDIDAS POR CONVERSIÓN DE ESTADOS FINANCIEROS</t>
  </si>
  <si>
    <t>TOTAL PATRIMONIO</t>
  </si>
  <si>
    <t>TOTAL PASIVO MAS PATRIMONIO</t>
  </si>
  <si>
    <t>CUENTAS DE ORDEN DEUDORAS</t>
  </si>
  <si>
    <t>ACTIVOS CONTINGENTES</t>
  </si>
  <si>
    <t>DEUDORAS DE CONTROL</t>
  </si>
  <si>
    <t>DEUDORAS POR CONTRA (CR)</t>
  </si>
  <si>
    <t>CUENTAS DE ORDEN ACREEDORAS</t>
  </si>
  <si>
    <t>PASIVOS CONTINGENTES</t>
  </si>
  <si>
    <t>ACREEDORAS DE CONTROL</t>
  </si>
  <si>
    <t>ACREEDORAS POR CONTRA (DB)</t>
  </si>
  <si>
    <t>NOMBRE</t>
  </si>
  <si>
    <t>COMPARATIVO ESTADO DE SITUACION FINANCIERA INDIVIDUAL VIGENCIAS 2024-2020</t>
  </si>
  <si>
    <t>COMPARATIVO ESTADO DE RESULTADOS INTEGRAL INDIVIDUAL VIGENCIAS 2024-2020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</si>
</sst>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_-* #,##0.000_-;\-* #,##0.000_-;_-* &quot;-&quot;_-;_-@_-"/>
    <numFmt numFmtId="166" formatCode="_-* #,##0.00_-;\-* #,##0.00_-;_-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Times New Roman"/>
      <family val="1"/>
    </font>
    <font>
      <b/>
      <sz val="12"/>
      <color rgb="FFC00000"/>
      <name val="Arial"/>
      <family val="2"/>
    </font>
    <font>
      <b/>
      <sz val="12"/>
      <name val="Arial"/>
      <family val="2"/>
    </font>
    <font>
      <b/>
      <sz val="12"/>
      <color rgb="FF0070C0"/>
      <name val="Arial"/>
      <family val="2"/>
    </font>
    <font>
      <sz val="12"/>
      <color rgb="FF002060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b/>
      <sz val="12"/>
      <color rgb="FFFF0000"/>
      <name val="Arial"/>
      <family val="2"/>
    </font>
    <font>
      <sz val="13"/>
      <color rgb="FF000000"/>
      <name val="Arial"/>
      <family val="2"/>
    </font>
    <font>
      <b/>
      <sz val="12"/>
      <color rgb="FF002060"/>
      <name val="Arial"/>
      <family val="2"/>
    </font>
    <font>
      <sz val="12"/>
      <color rgb="FFC00000"/>
      <name val="Arial"/>
      <family val="2"/>
    </font>
    <font>
      <b/>
      <sz val="12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5" fillId="0" borderId="4" xfId="3" applyFont="1" applyBorder="1" applyAlignment="1">
      <alignment vertical="center" wrapText="1"/>
    </xf>
    <xf numFmtId="0" fontId="5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7" fillId="0" borderId="4" xfId="3" applyFont="1" applyBorder="1" applyAlignment="1">
      <alignment vertical="center" wrapText="1"/>
    </xf>
    <xf numFmtId="0" fontId="7" fillId="0" borderId="0" xfId="3" applyFont="1" applyAlignment="1">
      <alignment vertical="center" wrapText="1"/>
    </xf>
    <xf numFmtId="0" fontId="7" fillId="0" borderId="0" xfId="3" applyFont="1" applyAlignment="1">
      <alignment vertical="center"/>
    </xf>
    <xf numFmtId="165" fontId="7" fillId="0" borderId="0" xfId="2" applyNumberFormat="1" applyFont="1" applyFill="1" applyBorder="1" applyAlignment="1">
      <alignment vertical="center"/>
    </xf>
    <xf numFmtId="165" fontId="7" fillId="0" borderId="5" xfId="2" applyNumberFormat="1" applyFont="1" applyFill="1" applyBorder="1" applyAlignment="1">
      <alignment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43" fontId="3" fillId="0" borderId="0" xfId="2" applyNumberFormat="1" applyFont="1" applyBorder="1" applyAlignment="1">
      <alignment vertical="center"/>
    </xf>
    <xf numFmtId="0" fontId="8" fillId="0" borderId="4" xfId="3" applyFont="1" applyBorder="1" applyAlignment="1">
      <alignment vertical="center" wrapText="1"/>
    </xf>
    <xf numFmtId="0" fontId="8" fillId="0" borderId="0" xfId="3" applyFont="1" applyAlignment="1">
      <alignment vertical="center" wrapText="1"/>
    </xf>
    <xf numFmtId="166" fontId="7" fillId="0" borderId="0" xfId="2" applyNumberFormat="1" applyFont="1" applyFill="1" applyBorder="1" applyAlignment="1">
      <alignment vertical="center"/>
    </xf>
    <xf numFmtId="166" fontId="7" fillId="0" borderId="5" xfId="2" applyNumberFormat="1" applyFont="1" applyFill="1" applyBorder="1" applyAlignment="1">
      <alignment vertic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43" fontId="3" fillId="0" borderId="0" xfId="0" applyNumberFormat="1" applyFont="1" applyAlignment="1">
      <alignment vertical="center"/>
    </xf>
    <xf numFmtId="49" fontId="8" fillId="0" borderId="4" xfId="3" applyNumberFormat="1" applyFont="1" applyBorder="1" applyAlignment="1">
      <alignment vertical="center" wrapText="1"/>
    </xf>
    <xf numFmtId="49" fontId="8" fillId="0" borderId="0" xfId="3" applyNumberFormat="1" applyFont="1" applyAlignment="1">
      <alignment vertical="center" wrapText="1"/>
    </xf>
    <xf numFmtId="166" fontId="5" fillId="0" borderId="0" xfId="2" applyNumberFormat="1" applyFont="1" applyFill="1" applyBorder="1" applyAlignment="1">
      <alignment vertical="center"/>
    </xf>
    <xf numFmtId="166" fontId="5" fillId="0" borderId="5" xfId="2" applyNumberFormat="1" applyFont="1" applyFill="1" applyBorder="1" applyAlignment="1">
      <alignment vertical="center"/>
    </xf>
    <xf numFmtId="0" fontId="7" fillId="0" borderId="4" xfId="3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49" fontId="8" fillId="0" borderId="0" xfId="3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/>
    </xf>
    <xf numFmtId="166" fontId="3" fillId="0" borderId="0" xfId="2" applyNumberFormat="1" applyFont="1" applyBorder="1" applyAlignment="1">
      <alignment vertical="center"/>
    </xf>
    <xf numFmtId="165" fontId="9" fillId="0" borderId="0" xfId="2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vertical="center"/>
    </xf>
    <xf numFmtId="165" fontId="11" fillId="0" borderId="5" xfId="2" applyNumberFormat="1" applyFont="1" applyFill="1" applyBorder="1" applyAlignment="1">
      <alignment vertical="center"/>
    </xf>
    <xf numFmtId="166" fontId="11" fillId="0" borderId="0" xfId="2" applyNumberFormat="1" applyFont="1" applyFill="1" applyBorder="1" applyAlignment="1">
      <alignment vertical="center"/>
    </xf>
    <xf numFmtId="0" fontId="6" fillId="0" borderId="7" xfId="3" applyFont="1" applyBorder="1" applyAlignment="1">
      <alignment horizontal="center" vertical="center"/>
    </xf>
    <xf numFmtId="165" fontId="9" fillId="0" borderId="5" xfId="2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1" fontId="3" fillId="0" borderId="5" xfId="2" applyFont="1" applyBorder="1" applyAlignment="1">
      <alignment vertical="center"/>
    </xf>
    <xf numFmtId="49" fontId="5" fillId="0" borderId="4" xfId="3" applyNumberFormat="1" applyFont="1" applyBorder="1" applyAlignment="1">
      <alignment vertical="center" wrapText="1"/>
    </xf>
    <xf numFmtId="49" fontId="5" fillId="0" borderId="0" xfId="3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4" xfId="3" applyFont="1" applyBorder="1" applyAlignment="1">
      <alignment vertical="center" wrapText="1"/>
    </xf>
    <xf numFmtId="0" fontId="9" fillId="0" borderId="0" xfId="3" applyFont="1" applyAlignment="1">
      <alignment vertical="center" wrapText="1"/>
    </xf>
    <xf numFmtId="0" fontId="9" fillId="0" borderId="0" xfId="3" applyFont="1" applyAlignment="1">
      <alignment vertical="center"/>
    </xf>
    <xf numFmtId="43" fontId="9" fillId="0" borderId="0" xfId="1" applyFont="1" applyBorder="1" applyAlignment="1">
      <alignment vertical="center"/>
    </xf>
    <xf numFmtId="0" fontId="9" fillId="0" borderId="4" xfId="3" applyFont="1" applyBorder="1" applyAlignment="1">
      <alignment vertical="center"/>
    </xf>
    <xf numFmtId="49" fontId="13" fillId="0" borderId="4" xfId="3" applyNumberFormat="1" applyFont="1" applyBorder="1" applyAlignment="1">
      <alignment vertical="center"/>
    </xf>
    <xf numFmtId="49" fontId="13" fillId="0" borderId="0" xfId="3" applyNumberFormat="1" applyFont="1" applyAlignment="1">
      <alignment vertical="center"/>
    </xf>
    <xf numFmtId="0" fontId="13" fillId="0" borderId="0" xfId="3" applyFont="1" applyAlignment="1">
      <alignment vertical="center"/>
    </xf>
    <xf numFmtId="49" fontId="13" fillId="0" borderId="4" xfId="3" applyNumberFormat="1" applyFont="1" applyBorder="1" applyAlignment="1">
      <alignment vertical="center" wrapText="1"/>
    </xf>
    <xf numFmtId="49" fontId="13" fillId="0" borderId="0" xfId="3" applyNumberFormat="1" applyFont="1" applyAlignment="1">
      <alignment vertical="center" wrapText="1"/>
    </xf>
    <xf numFmtId="43" fontId="9" fillId="0" borderId="0" xfId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43" fontId="7" fillId="0" borderId="0" xfId="1" applyFont="1" applyFill="1" applyBorder="1" applyAlignment="1">
      <alignment vertical="center" wrapText="1"/>
    </xf>
    <xf numFmtId="166" fontId="9" fillId="0" borderId="0" xfId="2" applyNumberFormat="1" applyFont="1" applyBorder="1" applyAlignment="1">
      <alignment vertical="center"/>
    </xf>
    <xf numFmtId="41" fontId="3" fillId="0" borderId="0" xfId="2" applyFont="1" applyBorder="1" applyAlignment="1">
      <alignment vertical="center"/>
    </xf>
    <xf numFmtId="166" fontId="9" fillId="0" borderId="0" xfId="2" applyNumberFormat="1" applyFont="1" applyFill="1" applyBorder="1" applyAlignment="1">
      <alignment vertical="center"/>
    </xf>
    <xf numFmtId="166" fontId="15" fillId="0" borderId="0" xfId="2" applyNumberFormat="1" applyFont="1" applyFill="1" applyBorder="1" applyAlignment="1">
      <alignment vertical="center"/>
    </xf>
    <xf numFmtId="166" fontId="15" fillId="0" borderId="5" xfId="2" applyNumberFormat="1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166" fontId="9" fillId="0" borderId="5" xfId="2" applyNumberFormat="1" applyFont="1" applyFill="1" applyBorder="1" applyAlignment="1">
      <alignment vertical="center"/>
    </xf>
    <xf numFmtId="0" fontId="7" fillId="0" borderId="6" xfId="3" applyFont="1" applyBorder="1" applyAlignment="1">
      <alignment vertical="center" wrapText="1"/>
    </xf>
    <xf numFmtId="0" fontId="7" fillId="0" borderId="7" xfId="3" applyFont="1" applyBorder="1" applyAlignment="1">
      <alignment vertical="center" wrapText="1"/>
    </xf>
    <xf numFmtId="0" fontId="7" fillId="0" borderId="7" xfId="3" applyFont="1" applyBorder="1" applyAlignment="1">
      <alignment vertical="center"/>
    </xf>
    <xf numFmtId="43" fontId="7" fillId="0" borderId="7" xfId="1" applyFont="1" applyFill="1" applyBorder="1" applyAlignment="1">
      <alignment vertical="center" wrapText="1"/>
    </xf>
    <xf numFmtId="166" fontId="7" fillId="0" borderId="7" xfId="2" applyNumberFormat="1" applyFont="1" applyFill="1" applyBorder="1" applyAlignment="1">
      <alignment vertical="center"/>
    </xf>
    <xf numFmtId="166" fontId="7" fillId="0" borderId="8" xfId="2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66" fontId="7" fillId="0" borderId="0" xfId="2" applyNumberFormat="1" applyFont="1" applyFill="1" applyBorder="1" applyAlignment="1">
      <alignment horizontal="right" vertical="center"/>
    </xf>
    <xf numFmtId="166" fontId="7" fillId="0" borderId="5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 applyAlignment="1">
      <alignment horizontal="right" vertical="center"/>
    </xf>
    <xf numFmtId="166" fontId="5" fillId="0" borderId="5" xfId="2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3" fontId="3" fillId="0" borderId="0" xfId="2" applyNumberFormat="1" applyFont="1" applyBorder="1" applyAlignment="1">
      <alignment horizontal="right" vertical="center"/>
    </xf>
    <xf numFmtId="165" fontId="9" fillId="0" borderId="0" xfId="2" applyNumberFormat="1" applyFont="1" applyFill="1" applyBorder="1" applyAlignment="1">
      <alignment horizontal="right" vertical="center"/>
    </xf>
    <xf numFmtId="165" fontId="9" fillId="0" borderId="5" xfId="2" applyNumberFormat="1" applyFont="1" applyFill="1" applyBorder="1" applyAlignment="1">
      <alignment horizontal="right" vertical="center"/>
    </xf>
    <xf numFmtId="43" fontId="3" fillId="0" borderId="5" xfId="2" applyNumberFormat="1" applyFont="1" applyBorder="1" applyAlignment="1">
      <alignment horizontal="right" vertical="center"/>
    </xf>
    <xf numFmtId="165" fontId="5" fillId="0" borderId="0" xfId="2" applyNumberFormat="1" applyFont="1" applyFill="1" applyBorder="1" applyAlignment="1">
      <alignment horizontal="right" vertical="center"/>
    </xf>
    <xf numFmtId="165" fontId="7" fillId="0" borderId="0" xfId="2" applyNumberFormat="1" applyFont="1" applyFill="1" applyBorder="1" applyAlignment="1">
      <alignment horizontal="right" vertical="center"/>
    </xf>
    <xf numFmtId="165" fontId="7" fillId="0" borderId="5" xfId="2" applyNumberFormat="1" applyFont="1" applyFill="1" applyBorder="1" applyAlignment="1">
      <alignment horizontal="right" vertical="center"/>
    </xf>
    <xf numFmtId="43" fontId="12" fillId="0" borderId="0" xfId="2" applyNumberFormat="1" applyFont="1" applyBorder="1" applyAlignment="1">
      <alignment horizontal="right"/>
    </xf>
    <xf numFmtId="43" fontId="3" fillId="0" borderId="0" xfId="1" applyFont="1" applyBorder="1" applyAlignment="1">
      <alignment horizontal="right" vertical="center"/>
    </xf>
    <xf numFmtId="166" fontId="3" fillId="0" borderId="0" xfId="2" applyNumberFormat="1" applyFont="1" applyBorder="1" applyAlignment="1">
      <alignment horizontal="right" vertical="center"/>
    </xf>
    <xf numFmtId="166" fontId="3" fillId="0" borderId="5" xfId="2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66" fontId="3" fillId="0" borderId="7" xfId="2" applyNumberFormat="1" applyFont="1" applyBorder="1" applyAlignment="1">
      <alignment horizontal="right" vertical="center"/>
    </xf>
    <xf numFmtId="166" fontId="3" fillId="0" borderId="8" xfId="2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4">
    <cellStyle name="Millares" xfId="1" builtinId="3"/>
    <cellStyle name="Millares [0]" xfId="2" builtinId="6"/>
    <cellStyle name="Normal" xfId="0" builtinId="0"/>
    <cellStyle name="Normal 2" xfId="3" xr:uid="{A571661E-0FC9-4FE9-9D47-C463C9EB9C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1047330</xdr:colOff>
      <xdr:row>6</xdr:row>
      <xdr:rowOff>44543</xdr:rowOff>
    </xdr:from>
    <xdr:to>
      <xdr:col>9</xdr:col>
      <xdr:colOff>1365983</xdr:colOff>
      <xdr:row>8</xdr:row>
      <xdr:rowOff>11284</xdr:rowOff>
    </xdr:to>
    <xdr:pic>
      <xdr:nvPicPr>
        <xdr:cNvPr id="4" name="Imagen 3" descr="Resultado de imagen para logo vigilado superintendencia nacional de salud">
          <a:extLst>
            <a:ext uri="{FF2B5EF4-FFF2-40B4-BE49-F238E27FC236}">
              <a16:creationId xmlns:a16="http://schemas.microsoft.com/office/drawing/2014/main" id="{C11BD720-FE0B-415B-8D0B-B28852D2935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3051" b="27737"/>
        <a:stretch/>
      </xdr:blipFill>
      <xdr:spPr bwMode="auto">
        <a:xfrm>
          <a:off x="11739143" y="1258981"/>
          <a:ext cx="1866465" cy="371553"/>
        </a:xfrm>
        <a:prstGeom prst="round2DiagRect">
          <a:avLst>
            <a:gd name="adj1" fmla="val 16667"/>
            <a:gd name="adj2" fmla="val 0"/>
          </a:avLst>
        </a:prstGeom>
        <a:ln w="88900" cap="sq">
          <a:solidFill>
            <a:srgbClr val="FFFFFF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56697</xdr:colOff>
      <xdr:row>1</xdr:row>
      <xdr:rowOff>56697</xdr:rowOff>
    </xdr:from>
    <xdr:to>
      <xdr:col>3</xdr:col>
      <xdr:colOff>1273968</xdr:colOff>
      <xdr:row>3</xdr:row>
      <xdr:rowOff>174172</xdr:rowOff>
    </xdr:to>
    <xdr:pic>
      <xdr:nvPicPr>
        <xdr:cNvPr id="5" name="3 Imagen">
          <a:extLst>
            <a:ext uri="{FF2B5EF4-FFF2-40B4-BE49-F238E27FC236}">
              <a16:creationId xmlns:a16="http://schemas.microsoft.com/office/drawing/2014/main" id="{7E79E525-EFB3-4873-A18C-D29C5A132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747" y="56697"/>
          <a:ext cx="1817346" cy="517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1681582</xdr:colOff>
      <xdr:row>7</xdr:row>
      <xdr:rowOff>51688</xdr:rowOff>
    </xdr:from>
    <xdr:to>
      <xdr:col>9</xdr:col>
      <xdr:colOff>1716653</xdr:colOff>
      <xdr:row>9</xdr:row>
      <xdr:rowOff>31657</xdr:rowOff>
    </xdr:to>
    <xdr:pic>
      <xdr:nvPicPr>
        <xdr:cNvPr id="2" name="Imagen 1" descr="Resultado de imagen para logo vigilado superintendencia nacional de salud">
          <a:extLst>
            <a:ext uri="{FF2B5EF4-FFF2-40B4-BE49-F238E27FC236}">
              <a16:creationId xmlns:a16="http://schemas.microsoft.com/office/drawing/2014/main" id="{A8FEEDF5-D383-4AFE-84A0-994606E1AE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3051" b="27737"/>
        <a:stretch/>
      </xdr:blipFill>
      <xdr:spPr bwMode="auto">
        <a:xfrm>
          <a:off x="14718926" y="1456626"/>
          <a:ext cx="1773383" cy="384781"/>
        </a:xfrm>
        <a:prstGeom prst="round2DiagRect">
          <a:avLst>
            <a:gd name="adj1" fmla="val 16667"/>
            <a:gd name="adj2" fmla="val 0"/>
          </a:avLst>
        </a:prstGeom>
        <a:ln w="88900" cap="sq">
          <a:solidFill>
            <a:srgbClr val="FFFFFF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50291</xdr:colOff>
      <xdr:row>1</xdr:row>
      <xdr:rowOff>60103</xdr:rowOff>
    </xdr:from>
    <xdr:to>
      <xdr:col>3</xdr:col>
      <xdr:colOff>1035143</xdr:colOff>
      <xdr:row>3</xdr:row>
      <xdr:rowOff>161925</xdr:rowOff>
    </xdr:to>
    <xdr:pic>
      <xdr:nvPicPr>
        <xdr:cNvPr id="3" name="3 Imagen">
          <a:extLst>
            <a:ext uri="{FF2B5EF4-FFF2-40B4-BE49-F238E27FC236}">
              <a16:creationId xmlns:a16="http://schemas.microsoft.com/office/drawing/2014/main" id="{49F1BDC4-29F3-44DE-9443-226D03B81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241" y="60103"/>
          <a:ext cx="1727802" cy="501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4.32.32\area_contabilidad\2024\13.%20ENTES%20DE%20CONTROL%20INFORMES\1.%20CGN\01%20MENSUAL\04%20ABRIL\01%20MATRIZ%20CGN%20ABR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"/>
      <sheetName val="TD"/>
      <sheetName val="MATRIZ"/>
      <sheetName val="ESFI"/>
      <sheetName val="ERI"/>
      <sheetName val="CAMBIOS EN K"/>
      <sheetName val="E. FLUJO"/>
      <sheetName val="INDICADORES"/>
      <sheetName val="DIRECTORIO AC"/>
      <sheetName val="ESFA"/>
      <sheetName val="ECAMBIOS"/>
    </sheetNames>
    <sheetDataSet>
      <sheetData sheetId="0">
        <row r="2">
          <cell r="H2" t="str">
            <v>ALEJANDRA TABORDA RESTREPO</v>
          </cell>
          <cell r="I2" t="str">
            <v>Gerente</v>
          </cell>
        </row>
        <row r="3">
          <cell r="H3" t="str">
            <v>DIANA CAROLINA CAMELO SANCHEZ</v>
          </cell>
          <cell r="I3" t="str">
            <v>Subgerente Corporativa</v>
          </cell>
        </row>
        <row r="5">
          <cell r="H5" t="str">
            <v>ASTRID TERESA RUSSI GUARIN</v>
          </cell>
          <cell r="I5" t="str">
            <v>Contadora</v>
          </cell>
          <cell r="J5" t="str">
            <v>T.P. 62407 - T</v>
          </cell>
        </row>
        <row r="6">
          <cell r="H6" t="str">
            <v>SUBRED INTEGRADA DE SERVICIOS DE SALUD NORTE E.S.E.</v>
          </cell>
        </row>
        <row r="7">
          <cell r="H7">
            <v>923272747</v>
          </cell>
        </row>
        <row r="8">
          <cell r="H8">
            <v>45412</v>
          </cell>
        </row>
        <row r="9">
          <cell r="H9">
            <v>45046</v>
          </cell>
        </row>
        <row r="11">
          <cell r="H11">
            <v>1100130291</v>
          </cell>
        </row>
        <row r="12">
          <cell r="H12" t="str">
            <v>900.971.006 - 4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1F4B1-886E-4B8D-9577-23F2DCD2F163}">
  <dimension ref="A1:K671"/>
  <sheetViews>
    <sheetView tabSelected="1" zoomScale="80" zoomScaleNormal="80" workbookViewId="0">
      <selection activeCell="Q101" sqref="Q101"/>
    </sheetView>
  </sheetViews>
  <sheetFormatPr baseColWidth="10" defaultRowHeight="14.4" x14ac:dyDescent="0.3"/>
  <cols>
    <col min="2" max="2" width="9.5546875" customWidth="1"/>
    <col min="3" max="3" width="4" customWidth="1"/>
    <col min="4" max="4" width="58" customWidth="1"/>
    <col min="5" max="5" width="7.6640625" bestFit="1" customWidth="1"/>
    <col min="6" max="10" width="23.33203125" customWidth="1"/>
    <col min="11" max="11" width="13.5546875" bestFit="1" customWidth="1"/>
  </cols>
  <sheetData>
    <row r="1" spans="1:11" ht="15" thickBot="1" x14ac:dyDescent="0.35"/>
    <row r="2" spans="1:11" ht="15.6" x14ac:dyDescent="0.3">
      <c r="B2" s="108" t="s">
        <v>0</v>
      </c>
      <c r="C2" s="109"/>
      <c r="D2" s="109"/>
      <c r="E2" s="109"/>
      <c r="F2" s="109"/>
      <c r="G2" s="109"/>
      <c r="H2" s="109"/>
      <c r="I2" s="109"/>
      <c r="J2" s="110"/>
      <c r="K2" s="1"/>
    </row>
    <row r="3" spans="1:11" ht="15.6" x14ac:dyDescent="0.3">
      <c r="B3" s="111" t="s">
        <v>168</v>
      </c>
      <c r="C3" s="112"/>
      <c r="D3" s="112"/>
      <c r="E3" s="112"/>
      <c r="F3" s="112"/>
      <c r="G3" s="112"/>
      <c r="H3" s="112"/>
      <c r="I3" s="112"/>
      <c r="J3" s="113"/>
      <c r="K3" s="1"/>
    </row>
    <row r="4" spans="1:11" ht="15.6" x14ac:dyDescent="0.3">
      <c r="B4" s="111" t="s">
        <v>172</v>
      </c>
      <c r="C4" s="112"/>
      <c r="D4" s="112"/>
      <c r="E4" s="112"/>
      <c r="F4" s="112"/>
      <c r="G4" s="112"/>
      <c r="H4" s="112"/>
      <c r="I4" s="112"/>
      <c r="J4" s="113"/>
      <c r="K4" s="1"/>
    </row>
    <row r="5" spans="1:11" ht="15.6" x14ac:dyDescent="0.3">
      <c r="B5" s="111" t="s">
        <v>468</v>
      </c>
      <c r="C5" s="112"/>
      <c r="D5" s="112"/>
      <c r="E5" s="112"/>
      <c r="F5" s="112"/>
      <c r="G5" s="112"/>
      <c r="H5" s="112"/>
      <c r="I5" s="112"/>
      <c r="J5" s="113"/>
      <c r="K5" s="1"/>
    </row>
    <row r="6" spans="1:11" ht="15.6" x14ac:dyDescent="0.3">
      <c r="B6" s="111" t="s">
        <v>2</v>
      </c>
      <c r="C6" s="112"/>
      <c r="D6" s="112"/>
      <c r="E6" s="112"/>
      <c r="F6" s="112"/>
      <c r="G6" s="112"/>
      <c r="H6" s="112"/>
      <c r="I6" s="112"/>
      <c r="J6" s="113"/>
      <c r="K6" s="1"/>
    </row>
    <row r="7" spans="1:11" ht="15.6" x14ac:dyDescent="0.3">
      <c r="B7" s="5" t="s">
        <v>167</v>
      </c>
      <c r="C7" s="6"/>
      <c r="D7" s="6"/>
      <c r="E7" s="6"/>
      <c r="F7" s="3"/>
      <c r="G7" s="3"/>
      <c r="H7" s="3"/>
      <c r="I7" s="3"/>
      <c r="J7" s="4"/>
      <c r="K7" s="1"/>
    </row>
    <row r="8" spans="1:11" ht="15.6" x14ac:dyDescent="0.3">
      <c r="B8" s="5" t="s">
        <v>169</v>
      </c>
      <c r="C8" s="6"/>
      <c r="D8" s="6"/>
      <c r="E8" s="6"/>
      <c r="F8" s="3"/>
      <c r="G8" s="3"/>
      <c r="H8" s="3"/>
      <c r="I8" s="3"/>
      <c r="J8" s="4"/>
      <c r="K8" s="1"/>
    </row>
    <row r="9" spans="1:11" ht="15.6" x14ac:dyDescent="0.3">
      <c r="B9" s="5" t="s">
        <v>166</v>
      </c>
      <c r="C9" s="6"/>
      <c r="D9" s="6"/>
      <c r="E9" s="6"/>
      <c r="F9" s="3"/>
      <c r="G9" s="3"/>
      <c r="H9" s="3"/>
      <c r="I9" s="3"/>
      <c r="J9" s="4"/>
      <c r="K9" s="1"/>
    </row>
    <row r="10" spans="1:11" ht="15.6" x14ac:dyDescent="0.3">
      <c r="B10" s="11"/>
      <c r="C10" s="1"/>
      <c r="D10" s="56"/>
      <c r="E10" s="56"/>
      <c r="F10" s="1"/>
      <c r="G10" s="1"/>
      <c r="H10" s="1"/>
      <c r="I10" s="1"/>
      <c r="J10" s="12"/>
      <c r="K10" s="1"/>
    </row>
    <row r="11" spans="1:11" ht="15.6" x14ac:dyDescent="0.3">
      <c r="A11" t="s">
        <v>170</v>
      </c>
      <c r="B11" s="11" t="s">
        <v>171</v>
      </c>
      <c r="C11" s="1"/>
      <c r="D11" s="1" t="s">
        <v>467</v>
      </c>
      <c r="E11" s="13" t="s">
        <v>3</v>
      </c>
      <c r="F11" s="14">
        <v>45412</v>
      </c>
      <c r="G11" s="14">
        <v>45046</v>
      </c>
      <c r="H11" s="14">
        <v>44681</v>
      </c>
      <c r="I11" s="14">
        <v>44316</v>
      </c>
      <c r="J11" s="15">
        <v>43951</v>
      </c>
      <c r="K11" s="1" t="s">
        <v>4</v>
      </c>
    </row>
    <row r="12" spans="1:11" ht="15.6" x14ac:dyDescent="0.3">
      <c r="A12">
        <f>LEN(B12)</f>
        <v>1</v>
      </c>
      <c r="B12" s="16">
        <v>1</v>
      </c>
      <c r="C12" s="17"/>
      <c r="D12" s="18" t="s">
        <v>173</v>
      </c>
      <c r="E12" s="19"/>
      <c r="F12" s="1"/>
      <c r="G12" s="75"/>
      <c r="H12" s="75"/>
      <c r="I12" s="75"/>
      <c r="J12" s="57"/>
      <c r="K12" s="1" t="s">
        <v>6</v>
      </c>
    </row>
    <row r="13" spans="1:11" ht="15.6" x14ac:dyDescent="0.3">
      <c r="A13">
        <f t="shared" ref="A13:A76" si="0">LEN(B13)</f>
        <v>0</v>
      </c>
      <c r="B13" s="58"/>
      <c r="C13" s="59"/>
      <c r="D13" s="18" t="s">
        <v>174</v>
      </c>
      <c r="E13" s="18"/>
      <c r="F13" s="60"/>
      <c r="G13" s="1"/>
      <c r="H13" s="1"/>
      <c r="I13" s="1"/>
      <c r="J13" s="79"/>
      <c r="K13" s="1" t="s">
        <v>6</v>
      </c>
    </row>
    <row r="14" spans="1:11" ht="15.6" x14ac:dyDescent="0.3">
      <c r="A14">
        <f t="shared" si="0"/>
        <v>2</v>
      </c>
      <c r="B14" s="20">
        <v>11</v>
      </c>
      <c r="C14" s="21"/>
      <c r="D14" s="22" t="s">
        <v>175</v>
      </c>
      <c r="E14" s="19"/>
      <c r="F14" s="30">
        <f>SUM(F15:F22)</f>
        <v>23698534490.400002</v>
      </c>
      <c r="G14" s="30">
        <f>SUM(G15:G22)</f>
        <v>68754065673.160004</v>
      </c>
      <c r="H14" s="30">
        <f>SUM(H15:H22)</f>
        <v>82062551397.700012</v>
      </c>
      <c r="I14" s="30">
        <f>SUM(I15:I22)</f>
        <v>88318275800.089996</v>
      </c>
      <c r="J14" s="31">
        <f>SUM(J15:J22)</f>
        <v>27977341104.110001</v>
      </c>
      <c r="K14" s="1" t="str">
        <f>IF((F14+G14+H14+I14+J14)=0,"NO","SI")</f>
        <v>SI</v>
      </c>
    </row>
    <row r="15" spans="1:11" ht="15" x14ac:dyDescent="0.3">
      <c r="A15">
        <f t="shared" si="0"/>
        <v>4</v>
      </c>
      <c r="B15" s="61">
        <v>1105</v>
      </c>
      <c r="C15" s="62"/>
      <c r="D15" s="63" t="s">
        <v>176</v>
      </c>
      <c r="E15" s="32"/>
      <c r="F15" s="64">
        <v>20665519</v>
      </c>
      <c r="G15" s="64">
        <v>22484012.940000001</v>
      </c>
      <c r="H15" s="76">
        <v>29928988.57</v>
      </c>
      <c r="I15" s="76">
        <v>17472280</v>
      </c>
      <c r="J15" s="80">
        <v>24643622</v>
      </c>
      <c r="K15" s="1" t="str">
        <f t="shared" ref="K15:K78" si="1">IF((F15+G15+H15+I15+J15)=0,"NO","SI")</f>
        <v>SI</v>
      </c>
    </row>
    <row r="16" spans="1:11" ht="15" x14ac:dyDescent="0.3">
      <c r="A16">
        <f t="shared" si="0"/>
        <v>4</v>
      </c>
      <c r="B16" s="65">
        <v>1106</v>
      </c>
      <c r="C16" s="63"/>
      <c r="D16" s="63" t="s">
        <v>177</v>
      </c>
      <c r="E16" s="63"/>
      <c r="F16" s="64">
        <v>0</v>
      </c>
      <c r="G16" s="64">
        <v>0</v>
      </c>
      <c r="H16" s="76">
        <v>0</v>
      </c>
      <c r="I16" s="76">
        <v>0</v>
      </c>
      <c r="J16" s="80">
        <v>0</v>
      </c>
      <c r="K16" s="1" t="str">
        <f t="shared" si="1"/>
        <v>NO</v>
      </c>
    </row>
    <row r="17" spans="1:11" ht="15" x14ac:dyDescent="0.3">
      <c r="A17">
        <f t="shared" si="0"/>
        <v>4</v>
      </c>
      <c r="B17" s="65">
        <v>1107</v>
      </c>
      <c r="C17" s="63"/>
      <c r="D17" s="63" t="s">
        <v>178</v>
      </c>
      <c r="E17" s="63"/>
      <c r="F17" s="64">
        <v>0</v>
      </c>
      <c r="G17" s="64">
        <v>0</v>
      </c>
      <c r="H17" s="76">
        <v>0</v>
      </c>
      <c r="I17" s="76">
        <v>0</v>
      </c>
      <c r="J17" s="80">
        <v>0</v>
      </c>
      <c r="K17" s="1" t="str">
        <f t="shared" si="1"/>
        <v>NO</v>
      </c>
    </row>
    <row r="18" spans="1:11" ht="15" x14ac:dyDescent="0.3">
      <c r="A18">
        <f t="shared" si="0"/>
        <v>4</v>
      </c>
      <c r="B18" s="61">
        <v>1110</v>
      </c>
      <c r="C18" s="62"/>
      <c r="D18" s="63" t="s">
        <v>179</v>
      </c>
      <c r="E18" s="32"/>
      <c r="F18" s="64">
        <v>23669097071.400002</v>
      </c>
      <c r="G18" s="64">
        <v>68450701459.169998</v>
      </c>
      <c r="H18" s="76">
        <v>82032622409.130005</v>
      </c>
      <c r="I18" s="76">
        <v>88300803520.089996</v>
      </c>
      <c r="J18" s="80">
        <v>26087803703.740002</v>
      </c>
      <c r="K18" s="1" t="str">
        <f t="shared" si="1"/>
        <v>SI</v>
      </c>
    </row>
    <row r="19" spans="1:11" ht="15" x14ac:dyDescent="0.3">
      <c r="A19">
        <f t="shared" si="0"/>
        <v>4</v>
      </c>
      <c r="B19" s="65">
        <v>1112</v>
      </c>
      <c r="C19" s="63"/>
      <c r="D19" s="63" t="s">
        <v>180</v>
      </c>
      <c r="E19" s="63"/>
      <c r="F19" s="64">
        <v>0</v>
      </c>
      <c r="G19" s="64">
        <v>0</v>
      </c>
      <c r="H19" s="76">
        <v>0</v>
      </c>
      <c r="I19" s="76">
        <v>0</v>
      </c>
      <c r="J19" s="80">
        <v>0</v>
      </c>
      <c r="K19" s="1" t="str">
        <f t="shared" si="1"/>
        <v>NO</v>
      </c>
    </row>
    <row r="20" spans="1:11" ht="15" x14ac:dyDescent="0.3">
      <c r="A20">
        <f t="shared" si="0"/>
        <v>4</v>
      </c>
      <c r="B20" s="65">
        <v>1115</v>
      </c>
      <c r="C20" s="63"/>
      <c r="D20" s="63" t="s">
        <v>181</v>
      </c>
      <c r="E20" s="63"/>
      <c r="F20" s="64">
        <v>0</v>
      </c>
      <c r="G20" s="64">
        <v>0</v>
      </c>
      <c r="H20" s="76">
        <v>0</v>
      </c>
      <c r="I20" s="76">
        <v>0</v>
      </c>
      <c r="J20" s="80">
        <v>0</v>
      </c>
      <c r="K20" s="1" t="str">
        <f t="shared" si="1"/>
        <v>NO</v>
      </c>
    </row>
    <row r="21" spans="1:11" ht="15" x14ac:dyDescent="0.3">
      <c r="A21">
        <f t="shared" si="0"/>
        <v>4</v>
      </c>
      <c r="B21" s="61">
        <v>1120</v>
      </c>
      <c r="C21" s="62"/>
      <c r="D21" s="63" t="s">
        <v>182</v>
      </c>
      <c r="E21" s="63"/>
      <c r="F21" s="64">
        <v>8771900</v>
      </c>
      <c r="G21" s="64">
        <v>0</v>
      </c>
      <c r="H21" s="76">
        <v>0</v>
      </c>
      <c r="I21" s="76">
        <v>0</v>
      </c>
      <c r="J21" s="80">
        <v>0</v>
      </c>
      <c r="K21" s="1" t="str">
        <f t="shared" si="1"/>
        <v>SI</v>
      </c>
    </row>
    <row r="22" spans="1:11" ht="15" x14ac:dyDescent="0.3">
      <c r="A22">
        <f t="shared" si="0"/>
        <v>4</v>
      </c>
      <c r="B22" s="61">
        <v>1132</v>
      </c>
      <c r="C22" s="62"/>
      <c r="D22" s="63" t="s">
        <v>183</v>
      </c>
      <c r="E22" s="32"/>
      <c r="F22" s="64">
        <v>0</v>
      </c>
      <c r="G22" s="64">
        <v>280880201.05000001</v>
      </c>
      <c r="H22" s="76">
        <v>0</v>
      </c>
      <c r="I22" s="76">
        <v>0</v>
      </c>
      <c r="J22" s="80">
        <v>1864893778.3699999</v>
      </c>
      <c r="K22" s="1" t="str">
        <f t="shared" si="1"/>
        <v>SI</v>
      </c>
    </row>
    <row r="23" spans="1:11" ht="15" x14ac:dyDescent="0.3">
      <c r="A23">
        <f t="shared" si="0"/>
        <v>4</v>
      </c>
      <c r="B23" s="61">
        <v>1133</v>
      </c>
      <c r="C23" s="62"/>
      <c r="D23" s="63" t="s">
        <v>184</v>
      </c>
      <c r="E23" s="63"/>
      <c r="F23" s="64">
        <v>0</v>
      </c>
      <c r="G23" s="64">
        <v>0</v>
      </c>
      <c r="H23" s="76">
        <v>0</v>
      </c>
      <c r="I23" s="76">
        <v>0</v>
      </c>
      <c r="J23" s="80">
        <v>0</v>
      </c>
      <c r="K23" s="1" t="str">
        <f t="shared" si="1"/>
        <v>NO</v>
      </c>
    </row>
    <row r="24" spans="1:11" ht="15" x14ac:dyDescent="0.3">
      <c r="A24">
        <f t="shared" si="0"/>
        <v>4</v>
      </c>
      <c r="B24" s="65">
        <v>1140</v>
      </c>
      <c r="C24" s="63"/>
      <c r="D24" s="63" t="s">
        <v>185</v>
      </c>
      <c r="E24" s="63"/>
      <c r="F24" s="64">
        <v>0</v>
      </c>
      <c r="G24" s="64">
        <v>0</v>
      </c>
      <c r="H24" s="76">
        <v>0</v>
      </c>
      <c r="I24" s="76">
        <v>0</v>
      </c>
      <c r="J24" s="80">
        <v>0</v>
      </c>
      <c r="K24" s="1" t="str">
        <f t="shared" si="1"/>
        <v>NO</v>
      </c>
    </row>
    <row r="25" spans="1:11" ht="15.6" x14ac:dyDescent="0.3">
      <c r="A25">
        <f t="shared" si="0"/>
        <v>0</v>
      </c>
      <c r="B25" s="65"/>
      <c r="C25" s="63"/>
      <c r="D25" s="63"/>
      <c r="E25" s="63"/>
      <c r="F25" s="64"/>
      <c r="G25" s="64"/>
      <c r="H25" s="30"/>
      <c r="I25" s="30"/>
      <c r="J25" s="38"/>
      <c r="K25" s="1" t="str">
        <f t="shared" si="1"/>
        <v>NO</v>
      </c>
    </row>
    <row r="26" spans="1:11" ht="15.6" x14ac:dyDescent="0.3">
      <c r="A26">
        <f t="shared" si="0"/>
        <v>2</v>
      </c>
      <c r="B26" s="20">
        <v>12</v>
      </c>
      <c r="C26" s="21"/>
      <c r="D26" s="22" t="s">
        <v>186</v>
      </c>
      <c r="E26" s="22"/>
      <c r="F26" s="30">
        <v>0</v>
      </c>
      <c r="G26" s="30">
        <v>0</v>
      </c>
      <c r="H26" s="30">
        <v>0</v>
      </c>
      <c r="I26" s="30">
        <v>0</v>
      </c>
      <c r="J26" s="31">
        <v>0</v>
      </c>
      <c r="K26" s="1" t="str">
        <f t="shared" si="1"/>
        <v>NO</v>
      </c>
    </row>
    <row r="27" spans="1:11" ht="15" x14ac:dyDescent="0.3">
      <c r="A27">
        <f t="shared" si="0"/>
        <v>4</v>
      </c>
      <c r="B27" s="65">
        <v>1201</v>
      </c>
      <c r="C27" s="63"/>
      <c r="D27" s="63" t="s">
        <v>187</v>
      </c>
      <c r="E27" s="63"/>
      <c r="F27" s="64">
        <v>0</v>
      </c>
      <c r="G27" s="64">
        <v>0</v>
      </c>
      <c r="H27" s="76">
        <v>0</v>
      </c>
      <c r="I27" s="76">
        <v>0</v>
      </c>
      <c r="J27" s="80">
        <v>0</v>
      </c>
      <c r="K27" s="1" t="str">
        <f t="shared" si="1"/>
        <v>NO</v>
      </c>
    </row>
    <row r="28" spans="1:11" ht="15" x14ac:dyDescent="0.3">
      <c r="A28">
        <f t="shared" si="0"/>
        <v>4</v>
      </c>
      <c r="B28" s="65">
        <v>1202</v>
      </c>
      <c r="C28" s="63"/>
      <c r="D28" s="63" t="s">
        <v>188</v>
      </c>
      <c r="E28" s="63"/>
      <c r="F28" s="64">
        <v>0</v>
      </c>
      <c r="G28" s="64">
        <v>0</v>
      </c>
      <c r="H28" s="76">
        <v>0</v>
      </c>
      <c r="I28" s="76">
        <v>0</v>
      </c>
      <c r="J28" s="80">
        <v>0</v>
      </c>
      <c r="K28" s="1" t="str">
        <f t="shared" si="1"/>
        <v>NO</v>
      </c>
    </row>
    <row r="29" spans="1:11" ht="15" x14ac:dyDescent="0.3">
      <c r="A29">
        <f t="shared" si="0"/>
        <v>4</v>
      </c>
      <c r="B29" s="65">
        <v>1203</v>
      </c>
      <c r="C29" s="63"/>
      <c r="D29" s="63" t="s">
        <v>189</v>
      </c>
      <c r="E29" s="63"/>
      <c r="F29" s="64">
        <v>0</v>
      </c>
      <c r="G29" s="64">
        <v>0</v>
      </c>
      <c r="H29" s="76">
        <v>0</v>
      </c>
      <c r="I29" s="76">
        <v>0</v>
      </c>
      <c r="J29" s="80">
        <v>0</v>
      </c>
      <c r="K29" s="1" t="str">
        <f t="shared" si="1"/>
        <v>NO</v>
      </c>
    </row>
    <row r="30" spans="1:11" ht="15" x14ac:dyDescent="0.3">
      <c r="A30">
        <f t="shared" si="0"/>
        <v>4</v>
      </c>
      <c r="B30" s="65">
        <v>1204</v>
      </c>
      <c r="C30" s="63"/>
      <c r="D30" s="63" t="s">
        <v>190</v>
      </c>
      <c r="E30" s="63"/>
      <c r="F30" s="64">
        <v>0</v>
      </c>
      <c r="G30" s="64">
        <v>0</v>
      </c>
      <c r="H30" s="76">
        <v>0</v>
      </c>
      <c r="I30" s="76">
        <v>0</v>
      </c>
      <c r="J30" s="80">
        <v>0</v>
      </c>
      <c r="K30" s="1" t="str">
        <f t="shared" si="1"/>
        <v>NO</v>
      </c>
    </row>
    <row r="31" spans="1:11" ht="15" x14ac:dyDescent="0.3">
      <c r="A31">
        <f t="shared" si="0"/>
        <v>4</v>
      </c>
      <c r="B31" s="65">
        <v>1207</v>
      </c>
      <c r="C31" s="63"/>
      <c r="D31" s="63" t="s">
        <v>191</v>
      </c>
      <c r="E31" s="63"/>
      <c r="F31" s="64">
        <v>0</v>
      </c>
      <c r="G31" s="64">
        <v>0</v>
      </c>
      <c r="H31" s="76">
        <v>0</v>
      </c>
      <c r="I31" s="76">
        <v>0</v>
      </c>
      <c r="J31" s="80">
        <v>0</v>
      </c>
      <c r="K31" s="1" t="str">
        <f t="shared" si="1"/>
        <v>NO</v>
      </c>
    </row>
    <row r="32" spans="1:11" ht="15" x14ac:dyDescent="0.3">
      <c r="A32">
        <f t="shared" si="0"/>
        <v>4</v>
      </c>
      <c r="B32" s="65">
        <v>1208</v>
      </c>
      <c r="C32" s="63"/>
      <c r="D32" s="63" t="s">
        <v>192</v>
      </c>
      <c r="E32" s="63"/>
      <c r="F32" s="64">
        <v>0</v>
      </c>
      <c r="G32" s="64">
        <v>0</v>
      </c>
      <c r="H32" s="76">
        <v>0</v>
      </c>
      <c r="I32" s="76">
        <v>0</v>
      </c>
      <c r="J32" s="80">
        <v>0</v>
      </c>
      <c r="K32" s="1" t="str">
        <f t="shared" si="1"/>
        <v>NO</v>
      </c>
    </row>
    <row r="33" spans="1:11" ht="15" x14ac:dyDescent="0.3">
      <c r="A33">
        <f t="shared" si="0"/>
        <v>4</v>
      </c>
      <c r="B33" s="65">
        <v>1211</v>
      </c>
      <c r="C33" s="63"/>
      <c r="D33" s="63" t="s">
        <v>193</v>
      </c>
      <c r="E33" s="63"/>
      <c r="F33" s="64">
        <v>0</v>
      </c>
      <c r="G33" s="64">
        <v>0</v>
      </c>
      <c r="H33" s="76">
        <v>0</v>
      </c>
      <c r="I33" s="76">
        <v>0</v>
      </c>
      <c r="J33" s="80">
        <v>0</v>
      </c>
      <c r="K33" s="1" t="str">
        <f t="shared" si="1"/>
        <v>NO</v>
      </c>
    </row>
    <row r="34" spans="1:11" ht="15" x14ac:dyDescent="0.3">
      <c r="A34">
        <f t="shared" si="0"/>
        <v>4</v>
      </c>
      <c r="B34" s="65">
        <v>1212</v>
      </c>
      <c r="C34" s="63"/>
      <c r="D34" s="63" t="s">
        <v>194</v>
      </c>
      <c r="E34" s="63"/>
      <c r="F34" s="64">
        <v>0</v>
      </c>
      <c r="G34" s="64">
        <v>0</v>
      </c>
      <c r="H34" s="76">
        <v>0</v>
      </c>
      <c r="I34" s="76">
        <v>0</v>
      </c>
      <c r="J34" s="80">
        <v>0</v>
      </c>
      <c r="K34" s="1" t="str">
        <f t="shared" si="1"/>
        <v>NO</v>
      </c>
    </row>
    <row r="35" spans="1:11" ht="15" x14ac:dyDescent="0.3">
      <c r="A35">
        <f t="shared" si="0"/>
        <v>4</v>
      </c>
      <c r="B35" s="61">
        <v>1216</v>
      </c>
      <c r="C35" s="62"/>
      <c r="D35" s="63" t="s">
        <v>195</v>
      </c>
      <c r="E35" s="63"/>
      <c r="F35" s="64">
        <v>0</v>
      </c>
      <c r="G35" s="64">
        <v>0</v>
      </c>
      <c r="H35" s="76">
        <v>0</v>
      </c>
      <c r="I35" s="76">
        <v>0</v>
      </c>
      <c r="J35" s="80">
        <v>0</v>
      </c>
      <c r="K35" s="1" t="str">
        <f t="shared" si="1"/>
        <v>NO</v>
      </c>
    </row>
    <row r="36" spans="1:11" ht="15" x14ac:dyDescent="0.3">
      <c r="A36">
        <f t="shared" si="0"/>
        <v>4</v>
      </c>
      <c r="B36" s="65">
        <v>1217</v>
      </c>
      <c r="C36" s="63"/>
      <c r="D36" s="63" t="s">
        <v>196</v>
      </c>
      <c r="E36" s="63"/>
      <c r="F36" s="64">
        <v>0</v>
      </c>
      <c r="G36" s="64">
        <v>0</v>
      </c>
      <c r="H36" s="76">
        <v>0</v>
      </c>
      <c r="I36" s="76">
        <v>0</v>
      </c>
      <c r="J36" s="80">
        <v>0</v>
      </c>
      <c r="K36" s="1" t="str">
        <f t="shared" si="1"/>
        <v>NO</v>
      </c>
    </row>
    <row r="37" spans="1:11" ht="15" x14ac:dyDescent="0.3">
      <c r="A37">
        <f t="shared" si="0"/>
        <v>4</v>
      </c>
      <c r="B37" s="61">
        <v>1220</v>
      </c>
      <c r="C37" s="62"/>
      <c r="D37" s="63" t="s">
        <v>197</v>
      </c>
      <c r="E37" s="63"/>
      <c r="F37" s="64">
        <v>0</v>
      </c>
      <c r="G37" s="64">
        <v>0</v>
      </c>
      <c r="H37" s="76">
        <v>0</v>
      </c>
      <c r="I37" s="76">
        <v>0</v>
      </c>
      <c r="J37" s="80">
        <v>0</v>
      </c>
      <c r="K37" s="1" t="str">
        <f t="shared" si="1"/>
        <v>NO</v>
      </c>
    </row>
    <row r="38" spans="1:11" ht="15" x14ac:dyDescent="0.3">
      <c r="A38">
        <f t="shared" si="0"/>
        <v>4</v>
      </c>
      <c r="B38" s="61">
        <v>1221</v>
      </c>
      <c r="C38" s="62"/>
      <c r="D38" s="63" t="s">
        <v>198</v>
      </c>
      <c r="E38" s="63"/>
      <c r="F38" s="64">
        <v>0</v>
      </c>
      <c r="G38" s="64">
        <v>0</v>
      </c>
      <c r="H38" s="76">
        <v>0</v>
      </c>
      <c r="I38" s="76">
        <v>0</v>
      </c>
      <c r="J38" s="80">
        <v>0</v>
      </c>
      <c r="K38" s="1" t="str">
        <f t="shared" si="1"/>
        <v>NO</v>
      </c>
    </row>
    <row r="39" spans="1:11" ht="15" x14ac:dyDescent="0.3">
      <c r="A39">
        <f t="shared" si="0"/>
        <v>4</v>
      </c>
      <c r="B39" s="61">
        <v>1222</v>
      </c>
      <c r="C39" s="62"/>
      <c r="D39" s="63" t="s">
        <v>199</v>
      </c>
      <c r="E39" s="63"/>
      <c r="F39" s="64">
        <v>0</v>
      </c>
      <c r="G39" s="64">
        <v>0</v>
      </c>
      <c r="H39" s="76">
        <v>0</v>
      </c>
      <c r="I39" s="76">
        <v>0</v>
      </c>
      <c r="J39" s="80">
        <v>0</v>
      </c>
      <c r="K39" s="1" t="str">
        <f t="shared" si="1"/>
        <v>NO</v>
      </c>
    </row>
    <row r="40" spans="1:11" ht="15" x14ac:dyDescent="0.3">
      <c r="A40">
        <f t="shared" si="0"/>
        <v>4</v>
      </c>
      <c r="B40" s="61">
        <v>1223</v>
      </c>
      <c r="C40" s="62"/>
      <c r="D40" s="63" t="s">
        <v>200</v>
      </c>
      <c r="E40" s="63"/>
      <c r="F40" s="64">
        <v>0</v>
      </c>
      <c r="G40" s="64">
        <v>0</v>
      </c>
      <c r="H40" s="76">
        <v>0</v>
      </c>
      <c r="I40" s="76">
        <v>0</v>
      </c>
      <c r="J40" s="80">
        <v>0</v>
      </c>
      <c r="K40" s="1" t="str">
        <f t="shared" si="1"/>
        <v>NO</v>
      </c>
    </row>
    <row r="41" spans="1:11" ht="15" x14ac:dyDescent="0.3">
      <c r="A41">
        <f t="shared" si="0"/>
        <v>4</v>
      </c>
      <c r="B41" s="61">
        <v>1224</v>
      </c>
      <c r="C41" s="62"/>
      <c r="D41" s="63" t="s">
        <v>201</v>
      </c>
      <c r="E41" s="63"/>
      <c r="F41" s="64">
        <v>0</v>
      </c>
      <c r="G41" s="64">
        <v>0</v>
      </c>
      <c r="H41" s="76">
        <v>0</v>
      </c>
      <c r="I41" s="76">
        <v>0</v>
      </c>
      <c r="J41" s="80">
        <v>0</v>
      </c>
      <c r="K41" s="1" t="str">
        <f t="shared" si="1"/>
        <v>NO</v>
      </c>
    </row>
    <row r="42" spans="1:11" ht="15" x14ac:dyDescent="0.3">
      <c r="A42">
        <f t="shared" si="0"/>
        <v>4</v>
      </c>
      <c r="B42" s="61">
        <v>1227</v>
      </c>
      <c r="C42" s="62"/>
      <c r="D42" s="63" t="s">
        <v>202</v>
      </c>
      <c r="E42" s="63"/>
      <c r="F42" s="64">
        <v>0</v>
      </c>
      <c r="G42" s="64">
        <v>0</v>
      </c>
      <c r="H42" s="76">
        <v>0</v>
      </c>
      <c r="I42" s="76">
        <v>0</v>
      </c>
      <c r="J42" s="80">
        <v>0</v>
      </c>
      <c r="K42" s="1" t="str">
        <f t="shared" si="1"/>
        <v>NO</v>
      </c>
    </row>
    <row r="43" spans="1:11" ht="15" x14ac:dyDescent="0.3">
      <c r="A43">
        <f t="shared" si="0"/>
        <v>4</v>
      </c>
      <c r="B43" s="61">
        <v>1230</v>
      </c>
      <c r="C43" s="62"/>
      <c r="D43" s="63" t="s">
        <v>203</v>
      </c>
      <c r="E43" s="63"/>
      <c r="F43" s="64">
        <v>0</v>
      </c>
      <c r="G43" s="64">
        <v>0</v>
      </c>
      <c r="H43" s="76">
        <v>0</v>
      </c>
      <c r="I43" s="76">
        <v>0</v>
      </c>
      <c r="J43" s="80">
        <v>0</v>
      </c>
      <c r="K43" s="1" t="str">
        <f t="shared" si="1"/>
        <v>NO</v>
      </c>
    </row>
    <row r="44" spans="1:11" ht="15" x14ac:dyDescent="0.3">
      <c r="A44">
        <f t="shared" si="0"/>
        <v>4</v>
      </c>
      <c r="B44" s="61">
        <v>1233</v>
      </c>
      <c r="C44" s="62"/>
      <c r="D44" s="63" t="s">
        <v>204</v>
      </c>
      <c r="E44" s="63"/>
      <c r="F44" s="64">
        <v>0</v>
      </c>
      <c r="G44" s="64">
        <v>0</v>
      </c>
      <c r="H44" s="76">
        <v>0</v>
      </c>
      <c r="I44" s="76">
        <v>0</v>
      </c>
      <c r="J44" s="80">
        <v>0</v>
      </c>
      <c r="K44" s="1" t="str">
        <f t="shared" si="1"/>
        <v>NO</v>
      </c>
    </row>
    <row r="45" spans="1:11" ht="15" x14ac:dyDescent="0.3">
      <c r="A45">
        <f t="shared" si="0"/>
        <v>4</v>
      </c>
      <c r="B45" s="61">
        <v>1234</v>
      </c>
      <c r="C45" s="62"/>
      <c r="D45" s="63" t="s">
        <v>205</v>
      </c>
      <c r="E45" s="63"/>
      <c r="F45" s="64">
        <v>0</v>
      </c>
      <c r="G45" s="64">
        <v>0</v>
      </c>
      <c r="H45" s="76">
        <v>0</v>
      </c>
      <c r="I45" s="76">
        <v>0</v>
      </c>
      <c r="J45" s="80">
        <v>0</v>
      </c>
      <c r="K45" s="1" t="str">
        <f t="shared" si="1"/>
        <v>NO</v>
      </c>
    </row>
    <row r="46" spans="1:11" ht="15" x14ac:dyDescent="0.3">
      <c r="A46">
        <f t="shared" si="0"/>
        <v>4</v>
      </c>
      <c r="B46" s="61">
        <v>1235</v>
      </c>
      <c r="C46" s="62"/>
      <c r="D46" s="63" t="s">
        <v>206</v>
      </c>
      <c r="E46" s="63"/>
      <c r="F46" s="64">
        <v>0</v>
      </c>
      <c r="G46" s="64">
        <v>0</v>
      </c>
      <c r="H46" s="76">
        <v>0</v>
      </c>
      <c r="I46" s="76">
        <v>0</v>
      </c>
      <c r="J46" s="80">
        <v>0</v>
      </c>
      <c r="K46" s="1" t="str">
        <f t="shared" si="1"/>
        <v>NO</v>
      </c>
    </row>
    <row r="47" spans="1:11" ht="15" x14ac:dyDescent="0.3">
      <c r="A47">
        <f t="shared" si="0"/>
        <v>4</v>
      </c>
      <c r="B47" s="61">
        <v>1236</v>
      </c>
      <c r="C47" s="62"/>
      <c r="D47" s="63" t="s">
        <v>207</v>
      </c>
      <c r="E47" s="63"/>
      <c r="F47" s="64">
        <v>0</v>
      </c>
      <c r="G47" s="64">
        <v>0</v>
      </c>
      <c r="H47" s="76">
        <v>0</v>
      </c>
      <c r="I47" s="76">
        <v>0</v>
      </c>
      <c r="J47" s="80">
        <v>0</v>
      </c>
      <c r="K47" s="1" t="str">
        <f t="shared" si="1"/>
        <v>NO</v>
      </c>
    </row>
    <row r="48" spans="1:11" ht="15" x14ac:dyDescent="0.3">
      <c r="A48">
        <f t="shared" si="0"/>
        <v>4</v>
      </c>
      <c r="B48" s="61">
        <v>1237</v>
      </c>
      <c r="C48" s="62"/>
      <c r="D48" s="63" t="s">
        <v>208</v>
      </c>
      <c r="E48" s="63"/>
      <c r="F48" s="64">
        <v>0</v>
      </c>
      <c r="G48" s="64">
        <v>0</v>
      </c>
      <c r="H48" s="76">
        <v>0</v>
      </c>
      <c r="I48" s="76">
        <v>0</v>
      </c>
      <c r="J48" s="80">
        <v>0</v>
      </c>
      <c r="K48" s="1" t="str">
        <f t="shared" si="1"/>
        <v>NO</v>
      </c>
    </row>
    <row r="49" spans="1:11" ht="15" x14ac:dyDescent="0.3">
      <c r="A49">
        <f t="shared" si="0"/>
        <v>4</v>
      </c>
      <c r="B49" s="61">
        <v>1238</v>
      </c>
      <c r="C49" s="62"/>
      <c r="D49" s="63" t="s">
        <v>209</v>
      </c>
      <c r="E49" s="63"/>
      <c r="F49" s="64">
        <v>0</v>
      </c>
      <c r="G49" s="64">
        <v>0</v>
      </c>
      <c r="H49" s="76">
        <v>0</v>
      </c>
      <c r="I49" s="76">
        <v>0</v>
      </c>
      <c r="J49" s="80">
        <v>0</v>
      </c>
      <c r="K49" s="1" t="str">
        <f t="shared" si="1"/>
        <v>NO</v>
      </c>
    </row>
    <row r="50" spans="1:11" ht="15" x14ac:dyDescent="0.3">
      <c r="A50">
        <f t="shared" si="0"/>
        <v>4</v>
      </c>
      <c r="B50" s="61">
        <v>1239</v>
      </c>
      <c r="C50" s="62"/>
      <c r="D50" s="63" t="s">
        <v>210</v>
      </c>
      <c r="E50" s="63"/>
      <c r="F50" s="64">
        <v>0</v>
      </c>
      <c r="G50" s="64">
        <v>0</v>
      </c>
      <c r="H50" s="76">
        <v>0</v>
      </c>
      <c r="I50" s="76">
        <v>0</v>
      </c>
      <c r="J50" s="80">
        <v>0</v>
      </c>
      <c r="K50" s="1" t="str">
        <f t="shared" si="1"/>
        <v>NO</v>
      </c>
    </row>
    <row r="51" spans="1:11" ht="15" x14ac:dyDescent="0.3">
      <c r="A51">
        <f t="shared" si="0"/>
        <v>4</v>
      </c>
      <c r="B51" s="61">
        <v>1280</v>
      </c>
      <c r="C51" s="62"/>
      <c r="D51" s="63" t="s">
        <v>211</v>
      </c>
      <c r="E51" s="63"/>
      <c r="F51" s="64">
        <v>0</v>
      </c>
      <c r="G51" s="64">
        <v>0</v>
      </c>
      <c r="H51" s="76">
        <v>0</v>
      </c>
      <c r="I51" s="76">
        <v>0</v>
      </c>
      <c r="J51" s="80">
        <v>0</v>
      </c>
      <c r="K51" s="1" t="str">
        <f t="shared" si="1"/>
        <v>NO</v>
      </c>
    </row>
    <row r="52" spans="1:11" ht="15.6" x14ac:dyDescent="0.3">
      <c r="A52">
        <f t="shared" si="0"/>
        <v>0</v>
      </c>
      <c r="B52" s="61"/>
      <c r="C52" s="62"/>
      <c r="D52" s="63"/>
      <c r="E52" s="32"/>
      <c r="F52" s="64"/>
      <c r="G52" s="64"/>
      <c r="H52" s="30"/>
      <c r="I52" s="30"/>
      <c r="J52" s="38"/>
      <c r="K52" s="1" t="str">
        <f t="shared" si="1"/>
        <v>NO</v>
      </c>
    </row>
    <row r="53" spans="1:11" ht="15.6" x14ac:dyDescent="0.3">
      <c r="A53">
        <f t="shared" si="0"/>
        <v>2</v>
      </c>
      <c r="B53" s="20">
        <v>13</v>
      </c>
      <c r="C53" s="21"/>
      <c r="D53" s="22" t="s">
        <v>212</v>
      </c>
      <c r="E53" s="19"/>
      <c r="F53" s="30">
        <f>SUM(F60:F65)</f>
        <v>135058936317.96999</v>
      </c>
      <c r="G53" s="30">
        <f>SUM(G60:G65)</f>
        <v>116242032862.78</v>
      </c>
      <c r="H53" s="30">
        <f>SUM(H60:H65)</f>
        <v>151394356754.37</v>
      </c>
      <c r="I53" s="30">
        <f>SUM(I60:I65)</f>
        <v>146038132859.23001</v>
      </c>
      <c r="J53" s="31">
        <f>SUM(J60:J65)</f>
        <v>204858280287.87</v>
      </c>
      <c r="K53" s="1" t="str">
        <f t="shared" si="1"/>
        <v>SI</v>
      </c>
    </row>
    <row r="54" spans="1:11" ht="15" x14ac:dyDescent="0.3">
      <c r="A54">
        <f t="shared" si="0"/>
        <v>4</v>
      </c>
      <c r="B54" s="65">
        <v>1305</v>
      </c>
      <c r="C54" s="63"/>
      <c r="D54" s="63" t="s">
        <v>213</v>
      </c>
      <c r="E54" s="63"/>
      <c r="F54" s="64">
        <v>0</v>
      </c>
      <c r="G54" s="64">
        <v>0</v>
      </c>
      <c r="H54" s="76">
        <v>0</v>
      </c>
      <c r="I54" s="76">
        <v>0</v>
      </c>
      <c r="J54" s="80">
        <v>0</v>
      </c>
      <c r="K54" s="1" t="str">
        <f t="shared" si="1"/>
        <v>NO</v>
      </c>
    </row>
    <row r="55" spans="1:11" ht="15" x14ac:dyDescent="0.3">
      <c r="A55">
        <f t="shared" si="0"/>
        <v>4</v>
      </c>
      <c r="B55" s="65">
        <v>1310</v>
      </c>
      <c r="C55" s="63"/>
      <c r="D55" s="63" t="s">
        <v>214</v>
      </c>
      <c r="E55" s="63"/>
      <c r="F55" s="64">
        <v>0</v>
      </c>
      <c r="G55" s="64">
        <v>0</v>
      </c>
      <c r="H55" s="76">
        <v>0</v>
      </c>
      <c r="I55" s="76">
        <v>0</v>
      </c>
      <c r="J55" s="80">
        <v>0</v>
      </c>
      <c r="K55" s="1" t="str">
        <f t="shared" si="1"/>
        <v>NO</v>
      </c>
    </row>
    <row r="56" spans="1:11" ht="15" x14ac:dyDescent="0.3">
      <c r="A56">
        <f t="shared" si="0"/>
        <v>4</v>
      </c>
      <c r="B56" s="61">
        <v>1311</v>
      </c>
      <c r="C56" s="62"/>
      <c r="D56" s="63" t="s">
        <v>215</v>
      </c>
      <c r="E56" s="63"/>
      <c r="F56" s="64">
        <v>0</v>
      </c>
      <c r="G56" s="64">
        <v>0</v>
      </c>
      <c r="H56" s="76">
        <v>0</v>
      </c>
      <c r="I56" s="76">
        <v>0</v>
      </c>
      <c r="J56" s="80">
        <v>0</v>
      </c>
      <c r="K56" s="1" t="str">
        <f t="shared" si="1"/>
        <v>NO</v>
      </c>
    </row>
    <row r="57" spans="1:11" ht="15" x14ac:dyDescent="0.3">
      <c r="A57">
        <f t="shared" si="0"/>
        <v>4</v>
      </c>
      <c r="B57" s="61">
        <v>1316</v>
      </c>
      <c r="C57" s="62"/>
      <c r="D57" s="63" t="s">
        <v>14</v>
      </c>
      <c r="E57" s="63"/>
      <c r="F57" s="64">
        <v>0</v>
      </c>
      <c r="G57" s="64">
        <v>0</v>
      </c>
      <c r="H57" s="76">
        <v>0</v>
      </c>
      <c r="I57" s="76">
        <v>0</v>
      </c>
      <c r="J57" s="80">
        <v>0</v>
      </c>
      <c r="K57" s="1" t="str">
        <f t="shared" si="1"/>
        <v>NO</v>
      </c>
    </row>
    <row r="58" spans="1:11" ht="15" x14ac:dyDescent="0.3">
      <c r="A58">
        <f t="shared" si="0"/>
        <v>4</v>
      </c>
      <c r="B58" s="61">
        <v>1317</v>
      </c>
      <c r="C58" s="62"/>
      <c r="D58" s="63" t="s">
        <v>216</v>
      </c>
      <c r="E58" s="63"/>
      <c r="F58" s="64">
        <v>0</v>
      </c>
      <c r="G58" s="64">
        <v>0</v>
      </c>
      <c r="H58" s="76">
        <v>0</v>
      </c>
      <c r="I58" s="76">
        <v>0</v>
      </c>
      <c r="J58" s="80">
        <v>0</v>
      </c>
      <c r="K58" s="1" t="str">
        <f t="shared" si="1"/>
        <v>NO</v>
      </c>
    </row>
    <row r="59" spans="1:11" ht="15" x14ac:dyDescent="0.3">
      <c r="A59">
        <f t="shared" si="0"/>
        <v>4</v>
      </c>
      <c r="B59" s="61">
        <v>1318</v>
      </c>
      <c r="C59" s="62"/>
      <c r="D59" s="63" t="s">
        <v>217</v>
      </c>
      <c r="E59" s="63"/>
      <c r="F59" s="64">
        <v>0</v>
      </c>
      <c r="G59" s="64">
        <v>0</v>
      </c>
      <c r="H59" s="76">
        <v>0</v>
      </c>
      <c r="I59" s="76">
        <v>0</v>
      </c>
      <c r="J59" s="80">
        <v>0</v>
      </c>
      <c r="K59" s="1" t="str">
        <f t="shared" si="1"/>
        <v>NO</v>
      </c>
    </row>
    <row r="60" spans="1:11" ht="15" x14ac:dyDescent="0.3">
      <c r="A60">
        <f t="shared" si="0"/>
        <v>4</v>
      </c>
      <c r="B60" s="61">
        <v>1319</v>
      </c>
      <c r="C60" s="62"/>
      <c r="D60" s="63" t="s">
        <v>218</v>
      </c>
      <c r="E60" s="32"/>
      <c r="F60" s="64">
        <v>133817610684.55998</v>
      </c>
      <c r="G60" s="64">
        <v>114609381106.53</v>
      </c>
      <c r="H60" s="76">
        <v>149800290327.10999</v>
      </c>
      <c r="I60" s="76">
        <v>142311822470.84</v>
      </c>
      <c r="J60" s="80">
        <v>200063108248.04001</v>
      </c>
      <c r="K60" s="1" t="str">
        <f t="shared" si="1"/>
        <v>SI</v>
      </c>
    </row>
    <row r="61" spans="1:11" ht="15" x14ac:dyDescent="0.3">
      <c r="A61">
        <f t="shared" si="0"/>
        <v>4</v>
      </c>
      <c r="B61" s="61">
        <v>1322</v>
      </c>
      <c r="C61" s="62"/>
      <c r="D61" s="63" t="s">
        <v>24</v>
      </c>
      <c r="E61" s="63"/>
      <c r="F61" s="64">
        <v>0</v>
      </c>
      <c r="G61" s="64">
        <v>0</v>
      </c>
      <c r="H61" s="76">
        <v>0</v>
      </c>
      <c r="I61" s="76">
        <v>0</v>
      </c>
      <c r="J61" s="80">
        <v>0</v>
      </c>
      <c r="K61" s="1" t="str">
        <f t="shared" si="1"/>
        <v>NO</v>
      </c>
    </row>
    <row r="62" spans="1:11" ht="15" x14ac:dyDescent="0.3">
      <c r="A62">
        <f t="shared" si="0"/>
        <v>4</v>
      </c>
      <c r="B62" s="61">
        <v>1323</v>
      </c>
      <c r="C62" s="62"/>
      <c r="D62" s="63" t="s">
        <v>219</v>
      </c>
      <c r="E62" s="63"/>
      <c r="F62" s="64">
        <v>0</v>
      </c>
      <c r="G62" s="64">
        <v>0</v>
      </c>
      <c r="H62" s="76">
        <v>0</v>
      </c>
      <c r="I62" s="76">
        <v>0</v>
      </c>
      <c r="J62" s="80">
        <v>0</v>
      </c>
      <c r="K62" s="1" t="str">
        <f t="shared" si="1"/>
        <v>NO</v>
      </c>
    </row>
    <row r="63" spans="1:11" ht="15" x14ac:dyDescent="0.3">
      <c r="A63">
        <f t="shared" si="0"/>
        <v>4</v>
      </c>
      <c r="B63" s="61">
        <v>1324</v>
      </c>
      <c r="C63" s="62"/>
      <c r="D63" s="63" t="s">
        <v>220</v>
      </c>
      <c r="E63" s="32"/>
      <c r="F63" s="64">
        <v>331028738</v>
      </c>
      <c r="G63" s="64">
        <v>891174335</v>
      </c>
      <c r="H63" s="76">
        <v>75000000</v>
      </c>
      <c r="I63" s="76">
        <v>1776538242</v>
      </c>
      <c r="J63" s="80">
        <v>1771487427</v>
      </c>
      <c r="K63" s="1" t="str">
        <f t="shared" si="1"/>
        <v>SI</v>
      </c>
    </row>
    <row r="64" spans="1:11" ht="15" x14ac:dyDescent="0.3">
      <c r="A64">
        <f t="shared" si="0"/>
        <v>4</v>
      </c>
      <c r="B64" s="61">
        <v>1333</v>
      </c>
      <c r="C64" s="62"/>
      <c r="D64" s="63" t="s">
        <v>221</v>
      </c>
      <c r="E64" s="63"/>
      <c r="F64" s="64">
        <v>0</v>
      </c>
      <c r="G64" s="64">
        <v>0</v>
      </c>
      <c r="H64" s="76">
        <v>0</v>
      </c>
      <c r="I64" s="76">
        <v>0</v>
      </c>
      <c r="J64" s="80">
        <v>0</v>
      </c>
      <c r="K64" s="1" t="str">
        <f t="shared" si="1"/>
        <v>NO</v>
      </c>
    </row>
    <row r="65" spans="1:11" ht="15" x14ac:dyDescent="0.3">
      <c r="A65">
        <f t="shared" si="0"/>
        <v>4</v>
      </c>
      <c r="B65" s="61">
        <v>1384</v>
      </c>
      <c r="C65" s="62"/>
      <c r="D65" s="63" t="s">
        <v>222</v>
      </c>
      <c r="E65" s="32"/>
      <c r="F65" s="64">
        <v>910296895.41000009</v>
      </c>
      <c r="G65" s="64">
        <v>741477421.25</v>
      </c>
      <c r="H65" s="76">
        <v>1519066427.2600002</v>
      </c>
      <c r="I65" s="76">
        <v>1949772146.3900001</v>
      </c>
      <c r="J65" s="80">
        <v>3023684612.8299999</v>
      </c>
      <c r="K65" s="1" t="str">
        <f t="shared" si="1"/>
        <v>SI</v>
      </c>
    </row>
    <row r="66" spans="1:11" ht="15" x14ac:dyDescent="0.3">
      <c r="A66">
        <f t="shared" si="0"/>
        <v>4</v>
      </c>
      <c r="B66" s="61">
        <v>1385</v>
      </c>
      <c r="C66" s="62"/>
      <c r="D66" s="63" t="s">
        <v>223</v>
      </c>
      <c r="E66" s="63"/>
      <c r="F66" s="64">
        <v>0</v>
      </c>
      <c r="G66" s="64">
        <v>0</v>
      </c>
      <c r="H66" s="76">
        <v>0</v>
      </c>
      <c r="I66" s="76">
        <v>0</v>
      </c>
      <c r="J66" s="80">
        <v>0</v>
      </c>
      <c r="K66" s="1" t="str">
        <f t="shared" si="1"/>
        <v>NO</v>
      </c>
    </row>
    <row r="67" spans="1:11" ht="15" x14ac:dyDescent="0.3">
      <c r="A67">
        <f t="shared" si="0"/>
        <v>4</v>
      </c>
      <c r="B67" s="61">
        <v>1386</v>
      </c>
      <c r="C67" s="62"/>
      <c r="D67" s="63" t="s">
        <v>224</v>
      </c>
      <c r="E67" s="63"/>
      <c r="F67" s="64">
        <v>0</v>
      </c>
      <c r="G67" s="64">
        <v>0</v>
      </c>
      <c r="H67" s="76">
        <v>0</v>
      </c>
      <c r="I67" s="76">
        <v>0</v>
      </c>
      <c r="J67" s="80">
        <v>0</v>
      </c>
      <c r="K67" s="1" t="str">
        <f t="shared" si="1"/>
        <v>NO</v>
      </c>
    </row>
    <row r="68" spans="1:11" ht="15" x14ac:dyDescent="0.3">
      <c r="A68">
        <f t="shared" si="0"/>
        <v>4</v>
      </c>
      <c r="B68" s="61">
        <v>1387</v>
      </c>
      <c r="C68" s="62"/>
      <c r="D68" s="63" t="s">
        <v>225</v>
      </c>
      <c r="E68" s="63"/>
      <c r="F68" s="64">
        <v>0</v>
      </c>
      <c r="G68" s="64">
        <v>0</v>
      </c>
      <c r="H68" s="76">
        <v>0</v>
      </c>
      <c r="I68" s="76">
        <v>0</v>
      </c>
      <c r="J68" s="80">
        <v>0</v>
      </c>
      <c r="K68" s="1" t="str">
        <f t="shared" si="1"/>
        <v>NO</v>
      </c>
    </row>
    <row r="69" spans="1:11" ht="15" x14ac:dyDescent="0.3">
      <c r="A69">
        <f t="shared" si="0"/>
        <v>4</v>
      </c>
      <c r="B69" s="61">
        <v>1388</v>
      </c>
      <c r="C69" s="62"/>
      <c r="D69" s="63" t="s">
        <v>226</v>
      </c>
      <c r="E69" s="63"/>
      <c r="F69" s="64">
        <v>0</v>
      </c>
      <c r="G69" s="64">
        <v>0</v>
      </c>
      <c r="H69" s="76">
        <v>0</v>
      </c>
      <c r="I69" s="76">
        <v>0</v>
      </c>
      <c r="J69" s="80">
        <v>0</v>
      </c>
      <c r="K69" s="1" t="str">
        <f t="shared" si="1"/>
        <v>NO</v>
      </c>
    </row>
    <row r="70" spans="1:11" ht="15.6" x14ac:dyDescent="0.3">
      <c r="A70">
        <f t="shared" si="0"/>
        <v>0</v>
      </c>
      <c r="B70" s="61"/>
      <c r="C70" s="62"/>
      <c r="D70" s="63"/>
      <c r="E70" s="32"/>
      <c r="F70" s="64"/>
      <c r="G70" s="64"/>
      <c r="H70" s="30"/>
      <c r="I70" s="30"/>
      <c r="J70" s="38"/>
      <c r="K70" s="1" t="str">
        <f t="shared" si="1"/>
        <v>NO</v>
      </c>
    </row>
    <row r="71" spans="1:11" ht="15.6" x14ac:dyDescent="0.3">
      <c r="A71">
        <f t="shared" si="0"/>
        <v>2</v>
      </c>
      <c r="B71" s="20">
        <v>14</v>
      </c>
      <c r="C71" s="21"/>
      <c r="D71" s="22" t="s">
        <v>227</v>
      </c>
      <c r="E71" s="22"/>
      <c r="F71" s="30">
        <v>0</v>
      </c>
      <c r="G71" s="30">
        <v>0</v>
      </c>
      <c r="H71" s="30">
        <v>0</v>
      </c>
      <c r="I71" s="30">
        <v>0</v>
      </c>
      <c r="J71" s="31">
        <v>0</v>
      </c>
      <c r="K71" s="1" t="str">
        <f t="shared" si="1"/>
        <v>NO</v>
      </c>
    </row>
    <row r="72" spans="1:11" ht="15" x14ac:dyDescent="0.3">
      <c r="A72">
        <f t="shared" si="0"/>
        <v>4</v>
      </c>
      <c r="B72" s="65">
        <v>1401</v>
      </c>
      <c r="C72" s="63"/>
      <c r="D72" s="63" t="s">
        <v>215</v>
      </c>
      <c r="E72" s="63"/>
      <c r="F72" s="64">
        <v>0</v>
      </c>
      <c r="G72" s="64">
        <v>0</v>
      </c>
      <c r="H72" s="76">
        <v>0</v>
      </c>
      <c r="I72" s="76">
        <v>0</v>
      </c>
      <c r="J72" s="80">
        <v>0</v>
      </c>
      <c r="K72" s="1" t="str">
        <f t="shared" si="1"/>
        <v>NO</v>
      </c>
    </row>
    <row r="73" spans="1:11" ht="15" x14ac:dyDescent="0.3">
      <c r="A73">
        <f t="shared" si="0"/>
        <v>4</v>
      </c>
      <c r="B73" s="65">
        <v>1402</v>
      </c>
      <c r="C73" s="63"/>
      <c r="D73" s="63" t="s">
        <v>11</v>
      </c>
      <c r="E73" s="63"/>
      <c r="F73" s="64">
        <v>0</v>
      </c>
      <c r="G73" s="64">
        <v>0</v>
      </c>
      <c r="H73" s="76">
        <v>0</v>
      </c>
      <c r="I73" s="76">
        <v>0</v>
      </c>
      <c r="J73" s="80">
        <v>0</v>
      </c>
      <c r="K73" s="1" t="str">
        <f t="shared" si="1"/>
        <v>NO</v>
      </c>
    </row>
    <row r="74" spans="1:11" ht="15" x14ac:dyDescent="0.3">
      <c r="A74">
        <f t="shared" si="0"/>
        <v>4</v>
      </c>
      <c r="B74" s="65">
        <v>1403</v>
      </c>
      <c r="C74" s="63"/>
      <c r="D74" s="63" t="s">
        <v>12</v>
      </c>
      <c r="E74" s="63"/>
      <c r="F74" s="64">
        <v>0</v>
      </c>
      <c r="G74" s="64">
        <v>0</v>
      </c>
      <c r="H74" s="76">
        <v>0</v>
      </c>
      <c r="I74" s="76">
        <v>0</v>
      </c>
      <c r="J74" s="80">
        <v>0</v>
      </c>
      <c r="K74" s="1" t="str">
        <f t="shared" si="1"/>
        <v>NO</v>
      </c>
    </row>
    <row r="75" spans="1:11" ht="15" x14ac:dyDescent="0.3">
      <c r="A75">
        <f t="shared" si="0"/>
        <v>4</v>
      </c>
      <c r="B75" s="65">
        <v>1405</v>
      </c>
      <c r="C75" s="63"/>
      <c r="D75" s="63" t="s">
        <v>10</v>
      </c>
      <c r="E75" s="63"/>
      <c r="F75" s="64">
        <v>0</v>
      </c>
      <c r="G75" s="64">
        <v>0</v>
      </c>
      <c r="H75" s="76">
        <v>0</v>
      </c>
      <c r="I75" s="76">
        <v>0</v>
      </c>
      <c r="J75" s="80">
        <v>0</v>
      </c>
      <c r="K75" s="1" t="str">
        <f t="shared" si="1"/>
        <v>NO</v>
      </c>
    </row>
    <row r="76" spans="1:11" ht="15" x14ac:dyDescent="0.3">
      <c r="A76">
        <f t="shared" si="0"/>
        <v>4</v>
      </c>
      <c r="B76" s="65">
        <v>1406</v>
      </c>
      <c r="C76" s="63"/>
      <c r="D76" s="63" t="s">
        <v>14</v>
      </c>
      <c r="E76" s="63"/>
      <c r="F76" s="64">
        <v>0</v>
      </c>
      <c r="G76" s="64">
        <v>0</v>
      </c>
      <c r="H76" s="76">
        <v>0</v>
      </c>
      <c r="I76" s="76">
        <v>0</v>
      </c>
      <c r="J76" s="80">
        <v>0</v>
      </c>
      <c r="K76" s="1" t="str">
        <f t="shared" si="1"/>
        <v>NO</v>
      </c>
    </row>
    <row r="77" spans="1:11" ht="15" x14ac:dyDescent="0.3">
      <c r="A77">
        <f t="shared" ref="A77:A140" si="2">LEN(B77)</f>
        <v>4</v>
      </c>
      <c r="B77" s="65">
        <v>1407</v>
      </c>
      <c r="C77" s="63"/>
      <c r="D77" s="63" t="s">
        <v>216</v>
      </c>
      <c r="E77" s="63"/>
      <c r="F77" s="64">
        <v>0</v>
      </c>
      <c r="G77" s="64">
        <v>0</v>
      </c>
      <c r="H77" s="76">
        <v>0</v>
      </c>
      <c r="I77" s="76">
        <v>0</v>
      </c>
      <c r="J77" s="80">
        <v>0</v>
      </c>
      <c r="K77" s="1" t="str">
        <f t="shared" si="1"/>
        <v>NO</v>
      </c>
    </row>
    <row r="78" spans="1:11" ht="15" x14ac:dyDescent="0.3">
      <c r="A78">
        <f t="shared" si="2"/>
        <v>4</v>
      </c>
      <c r="B78" s="65">
        <v>1408</v>
      </c>
      <c r="C78" s="63"/>
      <c r="D78" s="63" t="s">
        <v>59</v>
      </c>
      <c r="E78" s="63"/>
      <c r="F78" s="64">
        <v>0</v>
      </c>
      <c r="G78" s="64">
        <v>0</v>
      </c>
      <c r="H78" s="76">
        <v>0</v>
      </c>
      <c r="I78" s="76">
        <v>0</v>
      </c>
      <c r="J78" s="80">
        <v>0</v>
      </c>
      <c r="K78" s="1" t="str">
        <f t="shared" si="1"/>
        <v>NO</v>
      </c>
    </row>
    <row r="79" spans="1:11" ht="15" x14ac:dyDescent="0.3">
      <c r="A79">
        <f t="shared" si="2"/>
        <v>4</v>
      </c>
      <c r="B79" s="65">
        <v>1409</v>
      </c>
      <c r="C79" s="63"/>
      <c r="D79" s="63" t="s">
        <v>25</v>
      </c>
      <c r="E79" s="63"/>
      <c r="F79" s="64">
        <v>0</v>
      </c>
      <c r="G79" s="64">
        <v>0</v>
      </c>
      <c r="H79" s="76">
        <v>0</v>
      </c>
      <c r="I79" s="76">
        <v>0</v>
      </c>
      <c r="J79" s="80">
        <v>0</v>
      </c>
      <c r="K79" s="1" t="str">
        <f t="shared" ref="K79:K142" si="3">IF((F79+G79+H79+I79+J79)=0,"NO","SI")</f>
        <v>NO</v>
      </c>
    </row>
    <row r="80" spans="1:11" ht="15" x14ac:dyDescent="0.3">
      <c r="A80">
        <f t="shared" si="2"/>
        <v>4</v>
      </c>
      <c r="B80" s="65">
        <v>1410</v>
      </c>
      <c r="C80" s="63"/>
      <c r="D80" s="63" t="s">
        <v>228</v>
      </c>
      <c r="E80" s="63"/>
      <c r="F80" s="64">
        <v>0</v>
      </c>
      <c r="G80" s="64">
        <v>0</v>
      </c>
      <c r="H80" s="76">
        <v>0</v>
      </c>
      <c r="I80" s="76">
        <v>0</v>
      </c>
      <c r="J80" s="80">
        <v>0</v>
      </c>
      <c r="K80" s="1" t="str">
        <f t="shared" si="3"/>
        <v>NO</v>
      </c>
    </row>
    <row r="81" spans="1:11" ht="15" x14ac:dyDescent="0.3">
      <c r="A81">
        <f t="shared" si="2"/>
        <v>4</v>
      </c>
      <c r="B81" s="65">
        <v>1411</v>
      </c>
      <c r="C81" s="63"/>
      <c r="D81" s="63" t="s">
        <v>24</v>
      </c>
      <c r="E81" s="63"/>
      <c r="F81" s="64">
        <v>0</v>
      </c>
      <c r="G81" s="64">
        <v>0</v>
      </c>
      <c r="H81" s="76">
        <v>0</v>
      </c>
      <c r="I81" s="76">
        <v>0</v>
      </c>
      <c r="J81" s="80">
        <v>0</v>
      </c>
      <c r="K81" s="1" t="str">
        <f t="shared" si="3"/>
        <v>NO</v>
      </c>
    </row>
    <row r="82" spans="1:11" ht="15" x14ac:dyDescent="0.3">
      <c r="A82">
        <f t="shared" si="2"/>
        <v>4</v>
      </c>
      <c r="B82" s="65">
        <v>1413</v>
      </c>
      <c r="C82" s="63"/>
      <c r="D82" s="63" t="s">
        <v>229</v>
      </c>
      <c r="E82" s="63"/>
      <c r="F82" s="64">
        <v>0</v>
      </c>
      <c r="G82" s="64">
        <v>0</v>
      </c>
      <c r="H82" s="76">
        <v>0</v>
      </c>
      <c r="I82" s="76">
        <v>0</v>
      </c>
      <c r="J82" s="80">
        <v>0</v>
      </c>
      <c r="K82" s="1" t="str">
        <f t="shared" si="3"/>
        <v>NO</v>
      </c>
    </row>
    <row r="83" spans="1:11" ht="15" x14ac:dyDescent="0.3">
      <c r="A83">
        <f t="shared" si="2"/>
        <v>4</v>
      </c>
      <c r="B83" s="61">
        <v>1415</v>
      </c>
      <c r="C83" s="62"/>
      <c r="D83" s="63" t="s">
        <v>230</v>
      </c>
      <c r="E83" s="63"/>
      <c r="F83" s="64">
        <v>0</v>
      </c>
      <c r="G83" s="64">
        <v>0</v>
      </c>
      <c r="H83" s="76">
        <v>0</v>
      </c>
      <c r="I83" s="76">
        <v>0</v>
      </c>
      <c r="J83" s="80">
        <v>0</v>
      </c>
      <c r="K83" s="1" t="str">
        <f t="shared" si="3"/>
        <v>NO</v>
      </c>
    </row>
    <row r="84" spans="1:11" ht="15" x14ac:dyDescent="0.3">
      <c r="A84">
        <f t="shared" si="2"/>
        <v>4</v>
      </c>
      <c r="B84" s="65">
        <v>1416</v>
      </c>
      <c r="C84" s="63"/>
      <c r="D84" s="63" t="s">
        <v>231</v>
      </c>
      <c r="E84" s="63"/>
      <c r="F84" s="64">
        <v>0</v>
      </c>
      <c r="G84" s="64">
        <v>0</v>
      </c>
      <c r="H84" s="76">
        <v>0</v>
      </c>
      <c r="I84" s="76">
        <v>0</v>
      </c>
      <c r="J84" s="80">
        <v>0</v>
      </c>
      <c r="K84" s="1" t="str">
        <f t="shared" si="3"/>
        <v>NO</v>
      </c>
    </row>
    <row r="85" spans="1:11" ht="15" x14ac:dyDescent="0.3">
      <c r="A85">
        <f t="shared" si="2"/>
        <v>4</v>
      </c>
      <c r="B85" s="65">
        <v>1417</v>
      </c>
      <c r="C85" s="63"/>
      <c r="D85" s="63" t="s">
        <v>232</v>
      </c>
      <c r="E85" s="63"/>
      <c r="F85" s="64">
        <v>0</v>
      </c>
      <c r="G85" s="64">
        <v>0</v>
      </c>
      <c r="H85" s="76">
        <v>0</v>
      </c>
      <c r="I85" s="76">
        <v>0</v>
      </c>
      <c r="J85" s="80">
        <v>0</v>
      </c>
      <c r="K85" s="1" t="str">
        <f t="shared" si="3"/>
        <v>NO</v>
      </c>
    </row>
    <row r="86" spans="1:11" ht="15" x14ac:dyDescent="0.3">
      <c r="A86">
        <f t="shared" si="2"/>
        <v>4</v>
      </c>
      <c r="B86" s="65">
        <v>1418</v>
      </c>
      <c r="C86" s="63"/>
      <c r="D86" s="63" t="s">
        <v>26</v>
      </c>
      <c r="E86" s="63"/>
      <c r="F86" s="64">
        <v>0</v>
      </c>
      <c r="G86" s="64">
        <v>0</v>
      </c>
      <c r="H86" s="76">
        <v>0</v>
      </c>
      <c r="I86" s="76">
        <v>0</v>
      </c>
      <c r="J86" s="80">
        <v>0</v>
      </c>
      <c r="K86" s="1" t="str">
        <f t="shared" si="3"/>
        <v>NO</v>
      </c>
    </row>
    <row r="87" spans="1:11" ht="15" x14ac:dyDescent="0.3">
      <c r="A87">
        <f t="shared" si="2"/>
        <v>4</v>
      </c>
      <c r="B87" s="61">
        <v>1427</v>
      </c>
      <c r="C87" s="62"/>
      <c r="D87" s="63" t="s">
        <v>233</v>
      </c>
      <c r="E87" s="63"/>
      <c r="F87" s="64">
        <v>0</v>
      </c>
      <c r="G87" s="64">
        <v>0</v>
      </c>
      <c r="H87" s="76">
        <v>0</v>
      </c>
      <c r="I87" s="76">
        <v>0</v>
      </c>
      <c r="J87" s="80">
        <v>0</v>
      </c>
      <c r="K87" s="1" t="str">
        <f t="shared" si="3"/>
        <v>NO</v>
      </c>
    </row>
    <row r="88" spans="1:11" ht="15" x14ac:dyDescent="0.3">
      <c r="A88">
        <f t="shared" si="2"/>
        <v>4</v>
      </c>
      <c r="B88" s="65">
        <v>1420</v>
      </c>
      <c r="C88" s="63"/>
      <c r="D88" s="63" t="s">
        <v>234</v>
      </c>
      <c r="E88" s="63"/>
      <c r="F88" s="64">
        <v>0</v>
      </c>
      <c r="G88" s="64">
        <v>0</v>
      </c>
      <c r="H88" s="76">
        <v>0</v>
      </c>
      <c r="I88" s="76">
        <v>0</v>
      </c>
      <c r="J88" s="80">
        <v>0</v>
      </c>
      <c r="K88" s="1" t="str">
        <f t="shared" si="3"/>
        <v>NO</v>
      </c>
    </row>
    <row r="89" spans="1:11" ht="15" x14ac:dyDescent="0.3">
      <c r="A89">
        <f t="shared" si="2"/>
        <v>4</v>
      </c>
      <c r="B89" s="65">
        <v>1422</v>
      </c>
      <c r="C89" s="63"/>
      <c r="D89" s="63" t="s">
        <v>235</v>
      </c>
      <c r="E89" s="63"/>
      <c r="F89" s="64">
        <v>0</v>
      </c>
      <c r="G89" s="64">
        <v>0</v>
      </c>
      <c r="H89" s="76">
        <v>0</v>
      </c>
      <c r="I89" s="76">
        <v>0</v>
      </c>
      <c r="J89" s="80">
        <v>0</v>
      </c>
      <c r="K89" s="1" t="str">
        <f t="shared" si="3"/>
        <v>NO</v>
      </c>
    </row>
    <row r="90" spans="1:11" ht="15" x14ac:dyDescent="0.3">
      <c r="A90">
        <f t="shared" si="2"/>
        <v>4</v>
      </c>
      <c r="B90" s="65">
        <v>1424</v>
      </c>
      <c r="C90" s="63"/>
      <c r="D90" s="63" t="s">
        <v>236</v>
      </c>
      <c r="E90" s="63"/>
      <c r="F90" s="64">
        <v>0</v>
      </c>
      <c r="G90" s="64">
        <v>0</v>
      </c>
      <c r="H90" s="76">
        <v>0</v>
      </c>
      <c r="I90" s="76">
        <v>0</v>
      </c>
      <c r="J90" s="80">
        <v>0</v>
      </c>
      <c r="K90" s="1" t="str">
        <f t="shared" si="3"/>
        <v>NO</v>
      </c>
    </row>
    <row r="91" spans="1:11" ht="15" x14ac:dyDescent="0.3">
      <c r="A91">
        <f t="shared" si="2"/>
        <v>4</v>
      </c>
      <c r="B91" s="65">
        <v>1425</v>
      </c>
      <c r="C91" s="63"/>
      <c r="D91" s="63" t="s">
        <v>237</v>
      </c>
      <c r="E91" s="63"/>
      <c r="F91" s="64">
        <v>0</v>
      </c>
      <c r="G91" s="64">
        <v>0</v>
      </c>
      <c r="H91" s="76">
        <v>0</v>
      </c>
      <c r="I91" s="76">
        <v>0</v>
      </c>
      <c r="J91" s="80">
        <v>0</v>
      </c>
      <c r="K91" s="1" t="str">
        <f t="shared" si="3"/>
        <v>NO</v>
      </c>
    </row>
    <row r="92" spans="1:11" ht="15" x14ac:dyDescent="0.3">
      <c r="A92">
        <f t="shared" si="2"/>
        <v>4</v>
      </c>
      <c r="B92" s="65">
        <v>1426</v>
      </c>
      <c r="C92" s="63"/>
      <c r="D92" s="63" t="s">
        <v>238</v>
      </c>
      <c r="E92" s="63"/>
      <c r="F92" s="64">
        <v>0</v>
      </c>
      <c r="G92" s="64">
        <v>0</v>
      </c>
      <c r="H92" s="76">
        <v>0</v>
      </c>
      <c r="I92" s="76">
        <v>0</v>
      </c>
      <c r="J92" s="80">
        <v>0</v>
      </c>
      <c r="K92" s="1" t="str">
        <f t="shared" si="3"/>
        <v>NO</v>
      </c>
    </row>
    <row r="93" spans="1:11" ht="15" x14ac:dyDescent="0.3">
      <c r="A93">
        <f t="shared" si="2"/>
        <v>4</v>
      </c>
      <c r="B93" s="65">
        <v>1428</v>
      </c>
      <c r="C93" s="63"/>
      <c r="D93" s="63" t="s">
        <v>42</v>
      </c>
      <c r="E93" s="63"/>
      <c r="F93" s="64">
        <v>0</v>
      </c>
      <c r="G93" s="64">
        <v>0</v>
      </c>
      <c r="H93" s="76">
        <v>0</v>
      </c>
      <c r="I93" s="76">
        <v>0</v>
      </c>
      <c r="J93" s="80">
        <v>0</v>
      </c>
      <c r="K93" s="1" t="str">
        <f t="shared" si="3"/>
        <v>NO</v>
      </c>
    </row>
    <row r="94" spans="1:11" ht="15" x14ac:dyDescent="0.3">
      <c r="A94">
        <f t="shared" si="2"/>
        <v>4</v>
      </c>
      <c r="B94" s="65">
        <v>1435</v>
      </c>
      <c r="C94" s="63"/>
      <c r="D94" s="63" t="s">
        <v>239</v>
      </c>
      <c r="E94" s="63"/>
      <c r="F94" s="64">
        <v>0</v>
      </c>
      <c r="G94" s="64">
        <v>0</v>
      </c>
      <c r="H94" s="76">
        <v>0</v>
      </c>
      <c r="I94" s="76">
        <v>0</v>
      </c>
      <c r="J94" s="80">
        <v>0</v>
      </c>
      <c r="K94" s="1" t="str">
        <f t="shared" si="3"/>
        <v>NO</v>
      </c>
    </row>
    <row r="95" spans="1:11" ht="15" x14ac:dyDescent="0.3">
      <c r="A95">
        <f t="shared" si="2"/>
        <v>4</v>
      </c>
      <c r="B95" s="65">
        <v>1470</v>
      </c>
      <c r="C95" s="63"/>
      <c r="D95" s="63" t="s">
        <v>240</v>
      </c>
      <c r="E95" s="63"/>
      <c r="F95" s="64">
        <v>0</v>
      </c>
      <c r="G95" s="64">
        <v>0</v>
      </c>
      <c r="H95" s="76">
        <v>0</v>
      </c>
      <c r="I95" s="76">
        <v>0</v>
      </c>
      <c r="J95" s="80">
        <v>0</v>
      </c>
      <c r="K95" s="1" t="str">
        <f t="shared" si="3"/>
        <v>NO</v>
      </c>
    </row>
    <row r="96" spans="1:11" ht="15" x14ac:dyDescent="0.3">
      <c r="A96">
        <f t="shared" si="2"/>
        <v>4</v>
      </c>
      <c r="B96" s="65">
        <v>1475</v>
      </c>
      <c r="C96" s="63"/>
      <c r="D96" s="63" t="s">
        <v>241</v>
      </c>
      <c r="E96" s="63"/>
      <c r="F96" s="64">
        <v>0</v>
      </c>
      <c r="G96" s="64">
        <v>0</v>
      </c>
      <c r="H96" s="76">
        <v>0</v>
      </c>
      <c r="I96" s="76">
        <v>0</v>
      </c>
      <c r="J96" s="80">
        <v>0</v>
      </c>
      <c r="K96" s="1" t="str">
        <f t="shared" si="3"/>
        <v>NO</v>
      </c>
    </row>
    <row r="97" spans="1:11" ht="15" x14ac:dyDescent="0.3">
      <c r="A97">
        <f t="shared" si="2"/>
        <v>4</v>
      </c>
      <c r="B97" s="65">
        <v>1476</v>
      </c>
      <c r="C97" s="63"/>
      <c r="D97" s="63" t="s">
        <v>242</v>
      </c>
      <c r="E97" s="63"/>
      <c r="F97" s="64">
        <v>0</v>
      </c>
      <c r="G97" s="64">
        <v>0</v>
      </c>
      <c r="H97" s="76">
        <v>0</v>
      </c>
      <c r="I97" s="76">
        <v>0</v>
      </c>
      <c r="J97" s="80">
        <v>0</v>
      </c>
      <c r="K97" s="1" t="str">
        <f t="shared" si="3"/>
        <v>NO</v>
      </c>
    </row>
    <row r="98" spans="1:11" ht="15" x14ac:dyDescent="0.3">
      <c r="A98">
        <f t="shared" si="2"/>
        <v>4</v>
      </c>
      <c r="B98" s="61">
        <v>1477</v>
      </c>
      <c r="C98" s="62"/>
      <c r="D98" s="63" t="s">
        <v>243</v>
      </c>
      <c r="E98" s="63"/>
      <c r="F98" s="64">
        <v>0</v>
      </c>
      <c r="G98" s="64">
        <v>0</v>
      </c>
      <c r="H98" s="76">
        <v>0</v>
      </c>
      <c r="I98" s="76">
        <v>0</v>
      </c>
      <c r="J98" s="80">
        <v>0</v>
      </c>
      <c r="K98" s="1" t="str">
        <f t="shared" si="3"/>
        <v>NO</v>
      </c>
    </row>
    <row r="99" spans="1:11" ht="15" x14ac:dyDescent="0.3">
      <c r="A99">
        <f t="shared" si="2"/>
        <v>4</v>
      </c>
      <c r="B99" s="61">
        <v>1480</v>
      </c>
      <c r="C99" s="62"/>
      <c r="D99" s="63" t="s">
        <v>244</v>
      </c>
      <c r="E99" s="63"/>
      <c r="F99" s="64">
        <v>0</v>
      </c>
      <c r="G99" s="64">
        <v>0</v>
      </c>
      <c r="H99" s="76">
        <v>0</v>
      </c>
      <c r="I99" s="76">
        <v>0</v>
      </c>
      <c r="J99" s="80">
        <v>0</v>
      </c>
      <c r="K99" s="1" t="str">
        <f t="shared" si="3"/>
        <v>NO</v>
      </c>
    </row>
    <row r="100" spans="1:11" ht="15.6" x14ac:dyDescent="0.3">
      <c r="A100">
        <f t="shared" si="2"/>
        <v>0</v>
      </c>
      <c r="B100" s="61"/>
      <c r="C100" s="62"/>
      <c r="D100" s="63"/>
      <c r="E100" s="63"/>
      <c r="F100" s="64"/>
      <c r="G100" s="64"/>
      <c r="H100" s="30"/>
      <c r="I100" s="30"/>
      <c r="J100" s="38"/>
      <c r="K100" s="1" t="str">
        <f t="shared" si="3"/>
        <v>NO</v>
      </c>
    </row>
    <row r="101" spans="1:11" ht="15.6" x14ac:dyDescent="0.3">
      <c r="A101">
        <f t="shared" si="2"/>
        <v>2</v>
      </c>
      <c r="B101" s="20">
        <v>15</v>
      </c>
      <c r="C101" s="21"/>
      <c r="D101" s="22" t="s">
        <v>245</v>
      </c>
      <c r="E101" s="19"/>
      <c r="F101" s="30">
        <f>F106</f>
        <v>8197208535.3699999</v>
      </c>
      <c r="G101" s="30">
        <f>G106</f>
        <v>9705262179.7000008</v>
      </c>
      <c r="H101" s="30">
        <f>H106</f>
        <v>8868298456.8500004</v>
      </c>
      <c r="I101" s="30">
        <f>I106</f>
        <v>9335241949.1900005</v>
      </c>
      <c r="J101" s="31">
        <f>J106</f>
        <v>7371493574.6599989</v>
      </c>
      <c r="K101" s="1" t="str">
        <f t="shared" si="3"/>
        <v>SI</v>
      </c>
    </row>
    <row r="102" spans="1:11" ht="15" x14ac:dyDescent="0.3">
      <c r="A102">
        <f t="shared" si="2"/>
        <v>4</v>
      </c>
      <c r="B102" s="61">
        <v>1505</v>
      </c>
      <c r="C102" s="62"/>
      <c r="D102" s="63" t="s">
        <v>57</v>
      </c>
      <c r="E102" s="63"/>
      <c r="F102" s="64">
        <v>0</v>
      </c>
      <c r="G102" s="64">
        <v>0</v>
      </c>
      <c r="H102" s="76">
        <v>0</v>
      </c>
      <c r="I102" s="76">
        <v>0</v>
      </c>
      <c r="J102" s="80">
        <v>0</v>
      </c>
      <c r="K102" s="1" t="str">
        <f t="shared" si="3"/>
        <v>NO</v>
      </c>
    </row>
    <row r="103" spans="1:11" ht="15" x14ac:dyDescent="0.3">
      <c r="A103">
        <f t="shared" si="2"/>
        <v>4</v>
      </c>
      <c r="B103" s="61">
        <v>1510</v>
      </c>
      <c r="C103" s="62"/>
      <c r="D103" s="63" t="s">
        <v>246</v>
      </c>
      <c r="E103" s="63"/>
      <c r="F103" s="64">
        <v>0</v>
      </c>
      <c r="G103" s="64">
        <v>0</v>
      </c>
      <c r="H103" s="76">
        <v>0</v>
      </c>
      <c r="I103" s="76">
        <v>0</v>
      </c>
      <c r="J103" s="80">
        <v>0</v>
      </c>
      <c r="K103" s="1" t="str">
        <f t="shared" si="3"/>
        <v>NO</v>
      </c>
    </row>
    <row r="104" spans="1:11" ht="15" x14ac:dyDescent="0.3">
      <c r="A104">
        <f t="shared" si="2"/>
        <v>4</v>
      </c>
      <c r="B104" s="61">
        <v>1511</v>
      </c>
      <c r="C104" s="62"/>
      <c r="D104" s="63" t="s">
        <v>247</v>
      </c>
      <c r="E104" s="63"/>
      <c r="F104" s="64">
        <v>0</v>
      </c>
      <c r="G104" s="64">
        <v>0</v>
      </c>
      <c r="H104" s="76">
        <v>0</v>
      </c>
      <c r="I104" s="76">
        <v>0</v>
      </c>
      <c r="J104" s="80">
        <v>0</v>
      </c>
      <c r="K104" s="1" t="str">
        <f t="shared" si="3"/>
        <v>NO</v>
      </c>
    </row>
    <row r="105" spans="1:11" ht="15" x14ac:dyDescent="0.3">
      <c r="A105">
        <f t="shared" si="2"/>
        <v>4</v>
      </c>
      <c r="B105" s="61">
        <v>1512</v>
      </c>
      <c r="C105" s="62"/>
      <c r="D105" s="63" t="s">
        <v>248</v>
      </c>
      <c r="E105" s="63"/>
      <c r="F105" s="64">
        <v>0</v>
      </c>
      <c r="G105" s="64">
        <v>0</v>
      </c>
      <c r="H105" s="76">
        <v>0</v>
      </c>
      <c r="I105" s="76">
        <v>0</v>
      </c>
      <c r="J105" s="80">
        <v>0</v>
      </c>
      <c r="K105" s="1" t="str">
        <f t="shared" si="3"/>
        <v>NO</v>
      </c>
    </row>
    <row r="106" spans="1:11" ht="15" x14ac:dyDescent="0.3">
      <c r="A106">
        <f t="shared" si="2"/>
        <v>4</v>
      </c>
      <c r="B106" s="61">
        <v>1514</v>
      </c>
      <c r="C106" s="62"/>
      <c r="D106" s="63" t="s">
        <v>249</v>
      </c>
      <c r="E106" s="32"/>
      <c r="F106" s="64">
        <v>8197208535.3699999</v>
      </c>
      <c r="G106" s="64">
        <v>9705262179.7000008</v>
      </c>
      <c r="H106" s="76">
        <v>8868298456.8500004</v>
      </c>
      <c r="I106" s="76">
        <v>9335241949.1900005</v>
      </c>
      <c r="J106" s="80">
        <v>7371493574.6599989</v>
      </c>
      <c r="K106" s="1" t="str">
        <f t="shared" si="3"/>
        <v>SI</v>
      </c>
    </row>
    <row r="107" spans="1:11" ht="15" x14ac:dyDescent="0.3">
      <c r="A107">
        <f t="shared" si="2"/>
        <v>4</v>
      </c>
      <c r="B107" s="65">
        <v>1516</v>
      </c>
      <c r="C107" s="63"/>
      <c r="D107" s="63" t="s">
        <v>250</v>
      </c>
      <c r="E107" s="63"/>
      <c r="F107" s="64">
        <v>0</v>
      </c>
      <c r="G107" s="64">
        <v>0</v>
      </c>
      <c r="H107" s="76">
        <v>0</v>
      </c>
      <c r="I107" s="76">
        <v>0</v>
      </c>
      <c r="J107" s="80">
        <v>0</v>
      </c>
      <c r="K107" s="1" t="str">
        <f t="shared" si="3"/>
        <v>NO</v>
      </c>
    </row>
    <row r="108" spans="1:11" ht="15" x14ac:dyDescent="0.3">
      <c r="A108">
        <f t="shared" si="2"/>
        <v>4</v>
      </c>
      <c r="B108" s="65">
        <v>1517</v>
      </c>
      <c r="C108" s="63"/>
      <c r="D108" s="63" t="s">
        <v>251</v>
      </c>
      <c r="E108" s="63"/>
      <c r="F108" s="64">
        <v>0</v>
      </c>
      <c r="G108" s="64">
        <v>0</v>
      </c>
      <c r="H108" s="76">
        <v>0</v>
      </c>
      <c r="I108" s="76">
        <v>0</v>
      </c>
      <c r="J108" s="80">
        <v>0</v>
      </c>
      <c r="K108" s="1" t="str">
        <f t="shared" si="3"/>
        <v>NO</v>
      </c>
    </row>
    <row r="109" spans="1:11" ht="15" x14ac:dyDescent="0.3">
      <c r="A109">
        <f t="shared" si="2"/>
        <v>4</v>
      </c>
      <c r="B109" s="65">
        <v>1518</v>
      </c>
      <c r="C109" s="63"/>
      <c r="D109" s="63" t="s">
        <v>252</v>
      </c>
      <c r="E109" s="63"/>
      <c r="F109" s="64">
        <v>0</v>
      </c>
      <c r="G109" s="64">
        <v>0</v>
      </c>
      <c r="H109" s="76">
        <v>0</v>
      </c>
      <c r="I109" s="76">
        <v>0</v>
      </c>
      <c r="J109" s="80">
        <v>0</v>
      </c>
      <c r="K109" s="1" t="str">
        <f t="shared" si="3"/>
        <v>NO</v>
      </c>
    </row>
    <row r="110" spans="1:11" ht="15" x14ac:dyDescent="0.3">
      <c r="A110">
        <f t="shared" si="2"/>
        <v>4</v>
      </c>
      <c r="B110" s="65">
        <v>1519</v>
      </c>
      <c r="C110" s="63"/>
      <c r="D110" s="63" t="s">
        <v>253</v>
      </c>
      <c r="E110" s="63"/>
      <c r="F110" s="64">
        <v>0</v>
      </c>
      <c r="G110" s="64">
        <v>0</v>
      </c>
      <c r="H110" s="76">
        <v>0</v>
      </c>
      <c r="I110" s="76">
        <v>0</v>
      </c>
      <c r="J110" s="80">
        <v>0</v>
      </c>
      <c r="K110" s="1" t="str">
        <f t="shared" si="3"/>
        <v>NO</v>
      </c>
    </row>
    <row r="111" spans="1:11" ht="15" x14ac:dyDescent="0.3">
      <c r="A111">
        <f t="shared" si="2"/>
        <v>4</v>
      </c>
      <c r="B111" s="61">
        <v>1520</v>
      </c>
      <c r="C111" s="62"/>
      <c r="D111" s="63" t="s">
        <v>254</v>
      </c>
      <c r="E111" s="63"/>
      <c r="F111" s="64">
        <v>0</v>
      </c>
      <c r="G111" s="64">
        <v>0</v>
      </c>
      <c r="H111" s="76">
        <v>0</v>
      </c>
      <c r="I111" s="76">
        <v>0</v>
      </c>
      <c r="J111" s="80">
        <v>0</v>
      </c>
      <c r="K111" s="1" t="str">
        <f t="shared" si="3"/>
        <v>NO</v>
      </c>
    </row>
    <row r="112" spans="1:11" ht="15" x14ac:dyDescent="0.3">
      <c r="A112">
        <f t="shared" si="2"/>
        <v>4</v>
      </c>
      <c r="B112" s="61">
        <v>1525</v>
      </c>
      <c r="C112" s="62"/>
      <c r="D112" s="63" t="s">
        <v>255</v>
      </c>
      <c r="E112" s="63"/>
      <c r="F112" s="64">
        <v>0</v>
      </c>
      <c r="G112" s="64">
        <v>0</v>
      </c>
      <c r="H112" s="76">
        <v>0</v>
      </c>
      <c r="I112" s="76">
        <v>0</v>
      </c>
      <c r="J112" s="80">
        <v>0</v>
      </c>
      <c r="K112" s="1" t="str">
        <f t="shared" si="3"/>
        <v>NO</v>
      </c>
    </row>
    <row r="113" spans="1:11" ht="15" x14ac:dyDescent="0.3">
      <c r="A113">
        <f t="shared" si="2"/>
        <v>4</v>
      </c>
      <c r="B113" s="61">
        <v>1530</v>
      </c>
      <c r="C113" s="62"/>
      <c r="D113" s="63" t="s">
        <v>256</v>
      </c>
      <c r="E113" s="63"/>
      <c r="F113" s="64">
        <v>0</v>
      </c>
      <c r="G113" s="64">
        <v>0</v>
      </c>
      <c r="H113" s="76">
        <v>0</v>
      </c>
      <c r="I113" s="76">
        <v>0</v>
      </c>
      <c r="J113" s="80">
        <v>0</v>
      </c>
      <c r="K113" s="1" t="str">
        <f t="shared" si="3"/>
        <v>NO</v>
      </c>
    </row>
    <row r="114" spans="1:11" ht="15" x14ac:dyDescent="0.3">
      <c r="A114">
        <f t="shared" si="2"/>
        <v>4</v>
      </c>
      <c r="B114" s="61">
        <v>1580</v>
      </c>
      <c r="C114" s="62"/>
      <c r="D114" s="63" t="s">
        <v>257</v>
      </c>
      <c r="E114" s="63"/>
      <c r="F114" s="64">
        <v>0</v>
      </c>
      <c r="G114" s="64">
        <v>0</v>
      </c>
      <c r="H114" s="76">
        <v>0</v>
      </c>
      <c r="I114" s="76">
        <v>0</v>
      </c>
      <c r="J114" s="80">
        <v>0</v>
      </c>
      <c r="K114" s="1" t="str">
        <f t="shared" si="3"/>
        <v>NO</v>
      </c>
    </row>
    <row r="115" spans="1:11" ht="15.6" x14ac:dyDescent="0.3">
      <c r="A115">
        <f t="shared" si="2"/>
        <v>0</v>
      </c>
      <c r="B115" s="61"/>
      <c r="C115" s="62"/>
      <c r="D115" s="63"/>
      <c r="E115" s="32"/>
      <c r="F115" s="64"/>
      <c r="G115" s="64"/>
      <c r="H115" s="30"/>
      <c r="I115" s="30"/>
      <c r="J115" s="38"/>
      <c r="K115" s="1" t="str">
        <f t="shared" si="3"/>
        <v>NO</v>
      </c>
    </row>
    <row r="116" spans="1:11" ht="15.6" x14ac:dyDescent="0.3">
      <c r="A116">
        <f t="shared" si="2"/>
        <v>2</v>
      </c>
      <c r="B116" s="20">
        <v>16</v>
      </c>
      <c r="C116" s="21"/>
      <c r="D116" s="22" t="s">
        <v>258</v>
      </c>
      <c r="E116" s="22"/>
      <c r="F116" s="30">
        <v>0</v>
      </c>
      <c r="G116" s="30">
        <v>0</v>
      </c>
      <c r="H116" s="30">
        <v>0</v>
      </c>
      <c r="I116" s="30">
        <v>0</v>
      </c>
      <c r="J116" s="31">
        <v>0</v>
      </c>
      <c r="K116" s="1" t="str">
        <f t="shared" si="3"/>
        <v>NO</v>
      </c>
    </row>
    <row r="117" spans="1:11" ht="15" x14ac:dyDescent="0.3">
      <c r="A117">
        <f t="shared" si="2"/>
        <v>4</v>
      </c>
      <c r="B117" s="61">
        <v>1605</v>
      </c>
      <c r="C117" s="62"/>
      <c r="D117" s="63" t="s">
        <v>259</v>
      </c>
      <c r="E117" s="63"/>
      <c r="F117" s="64">
        <v>0</v>
      </c>
      <c r="G117" s="64">
        <v>0</v>
      </c>
      <c r="H117" s="76">
        <v>0</v>
      </c>
      <c r="I117" s="76">
        <v>0</v>
      </c>
      <c r="J117" s="80">
        <v>0</v>
      </c>
      <c r="K117" s="1" t="str">
        <f t="shared" si="3"/>
        <v>NO</v>
      </c>
    </row>
    <row r="118" spans="1:11" ht="15" x14ac:dyDescent="0.3">
      <c r="A118">
        <f t="shared" si="2"/>
        <v>4</v>
      </c>
      <c r="B118" s="61">
        <v>1610</v>
      </c>
      <c r="C118" s="62"/>
      <c r="D118" s="63" t="s">
        <v>260</v>
      </c>
      <c r="E118" s="63"/>
      <c r="F118" s="64">
        <v>0</v>
      </c>
      <c r="G118" s="64">
        <v>0</v>
      </c>
      <c r="H118" s="76">
        <v>0</v>
      </c>
      <c r="I118" s="76">
        <v>0</v>
      </c>
      <c r="J118" s="80">
        <v>0</v>
      </c>
      <c r="K118" s="1" t="str">
        <f t="shared" si="3"/>
        <v>NO</v>
      </c>
    </row>
    <row r="119" spans="1:11" ht="15" x14ac:dyDescent="0.3">
      <c r="A119">
        <f t="shared" si="2"/>
        <v>4</v>
      </c>
      <c r="B119" s="61">
        <v>1612</v>
      </c>
      <c r="C119" s="62"/>
      <c r="D119" s="63" t="s">
        <v>261</v>
      </c>
      <c r="E119" s="63"/>
      <c r="F119" s="64">
        <v>0</v>
      </c>
      <c r="G119" s="64">
        <v>0</v>
      </c>
      <c r="H119" s="76">
        <v>0</v>
      </c>
      <c r="I119" s="76">
        <v>0</v>
      </c>
      <c r="J119" s="80">
        <v>0</v>
      </c>
      <c r="K119" s="1" t="str">
        <f t="shared" si="3"/>
        <v>NO</v>
      </c>
    </row>
    <row r="120" spans="1:11" ht="15" x14ac:dyDescent="0.3">
      <c r="A120">
        <f t="shared" si="2"/>
        <v>4</v>
      </c>
      <c r="B120" s="61">
        <v>1615</v>
      </c>
      <c r="C120" s="62"/>
      <c r="D120" s="63" t="s">
        <v>262</v>
      </c>
      <c r="E120" s="63"/>
      <c r="F120" s="64">
        <v>0</v>
      </c>
      <c r="G120" s="64">
        <v>0</v>
      </c>
      <c r="H120" s="76">
        <v>0</v>
      </c>
      <c r="I120" s="76">
        <v>0</v>
      </c>
      <c r="J120" s="80">
        <v>0</v>
      </c>
      <c r="K120" s="1" t="str">
        <f t="shared" si="3"/>
        <v>NO</v>
      </c>
    </row>
    <row r="121" spans="1:11" ht="15" x14ac:dyDescent="0.3">
      <c r="A121">
        <f t="shared" si="2"/>
        <v>4</v>
      </c>
      <c r="B121" s="61">
        <v>1620</v>
      </c>
      <c r="C121" s="62"/>
      <c r="D121" s="63" t="s">
        <v>263</v>
      </c>
      <c r="E121" s="63"/>
      <c r="F121" s="64">
        <v>0</v>
      </c>
      <c r="G121" s="64">
        <v>0</v>
      </c>
      <c r="H121" s="76">
        <v>0</v>
      </c>
      <c r="I121" s="76">
        <v>0</v>
      </c>
      <c r="J121" s="80">
        <v>0</v>
      </c>
      <c r="K121" s="1" t="str">
        <f t="shared" si="3"/>
        <v>NO</v>
      </c>
    </row>
    <row r="122" spans="1:11" ht="15" x14ac:dyDescent="0.3">
      <c r="A122">
        <f t="shared" si="2"/>
        <v>4</v>
      </c>
      <c r="B122" s="61">
        <v>1625</v>
      </c>
      <c r="C122" s="62"/>
      <c r="D122" s="63" t="s">
        <v>264</v>
      </c>
      <c r="E122" s="63"/>
      <c r="F122" s="64">
        <v>0</v>
      </c>
      <c r="G122" s="64">
        <v>0</v>
      </c>
      <c r="H122" s="76">
        <v>0</v>
      </c>
      <c r="I122" s="76">
        <v>0</v>
      </c>
      <c r="J122" s="80">
        <v>0</v>
      </c>
      <c r="K122" s="1" t="str">
        <f t="shared" si="3"/>
        <v>NO</v>
      </c>
    </row>
    <row r="123" spans="1:11" ht="15" x14ac:dyDescent="0.3">
      <c r="A123">
        <f t="shared" si="2"/>
        <v>4</v>
      </c>
      <c r="B123" s="61">
        <v>1635</v>
      </c>
      <c r="C123" s="62"/>
      <c r="D123" s="63" t="s">
        <v>265</v>
      </c>
      <c r="E123" s="63"/>
      <c r="F123" s="64">
        <v>0</v>
      </c>
      <c r="G123" s="64">
        <v>0</v>
      </c>
      <c r="H123" s="76">
        <v>0</v>
      </c>
      <c r="I123" s="76">
        <v>0</v>
      </c>
      <c r="J123" s="80">
        <v>0</v>
      </c>
      <c r="K123" s="1" t="str">
        <f t="shared" si="3"/>
        <v>NO</v>
      </c>
    </row>
    <row r="124" spans="1:11" ht="15" x14ac:dyDescent="0.3">
      <c r="A124">
        <f t="shared" si="2"/>
        <v>4</v>
      </c>
      <c r="B124" s="61">
        <v>1636</v>
      </c>
      <c r="C124" s="62"/>
      <c r="D124" s="63" t="s">
        <v>266</v>
      </c>
      <c r="E124" s="63"/>
      <c r="F124" s="64">
        <v>0</v>
      </c>
      <c r="G124" s="64">
        <v>0</v>
      </c>
      <c r="H124" s="76">
        <v>0</v>
      </c>
      <c r="I124" s="76">
        <v>0</v>
      </c>
      <c r="J124" s="80">
        <v>0</v>
      </c>
      <c r="K124" s="1" t="str">
        <f t="shared" si="3"/>
        <v>NO</v>
      </c>
    </row>
    <row r="125" spans="1:11" ht="15" x14ac:dyDescent="0.3">
      <c r="A125">
        <f t="shared" si="2"/>
        <v>4</v>
      </c>
      <c r="B125" s="61">
        <v>1637</v>
      </c>
      <c r="C125" s="62"/>
      <c r="D125" s="63" t="s">
        <v>267</v>
      </c>
      <c r="E125" s="63"/>
      <c r="F125" s="64">
        <v>0</v>
      </c>
      <c r="G125" s="64">
        <v>0</v>
      </c>
      <c r="H125" s="76">
        <v>0</v>
      </c>
      <c r="I125" s="76">
        <v>0</v>
      </c>
      <c r="J125" s="80">
        <v>0</v>
      </c>
      <c r="K125" s="1" t="str">
        <f t="shared" si="3"/>
        <v>NO</v>
      </c>
    </row>
    <row r="126" spans="1:11" ht="15" x14ac:dyDescent="0.3">
      <c r="A126">
        <f t="shared" si="2"/>
        <v>4</v>
      </c>
      <c r="B126" s="61">
        <v>1640</v>
      </c>
      <c r="C126" s="62"/>
      <c r="D126" s="63" t="s">
        <v>268</v>
      </c>
      <c r="E126" s="63"/>
      <c r="F126" s="64">
        <v>0</v>
      </c>
      <c r="G126" s="64">
        <v>0</v>
      </c>
      <c r="H126" s="76">
        <v>0</v>
      </c>
      <c r="I126" s="76">
        <v>0</v>
      </c>
      <c r="J126" s="80">
        <v>0</v>
      </c>
      <c r="K126" s="1" t="str">
        <f t="shared" si="3"/>
        <v>NO</v>
      </c>
    </row>
    <row r="127" spans="1:11" ht="15" x14ac:dyDescent="0.3">
      <c r="A127">
        <f t="shared" si="2"/>
        <v>4</v>
      </c>
      <c r="B127" s="61">
        <v>1642</v>
      </c>
      <c r="C127" s="62"/>
      <c r="D127" s="63" t="s">
        <v>269</v>
      </c>
      <c r="E127" s="63"/>
      <c r="F127" s="64">
        <v>0</v>
      </c>
      <c r="G127" s="64">
        <v>0</v>
      </c>
      <c r="H127" s="76">
        <v>0</v>
      </c>
      <c r="I127" s="76">
        <v>0</v>
      </c>
      <c r="J127" s="80">
        <v>0</v>
      </c>
      <c r="K127" s="1" t="str">
        <f t="shared" si="3"/>
        <v>NO</v>
      </c>
    </row>
    <row r="128" spans="1:11" ht="15" x14ac:dyDescent="0.3">
      <c r="A128">
        <f t="shared" si="2"/>
        <v>4</v>
      </c>
      <c r="B128" s="61">
        <v>1645</v>
      </c>
      <c r="C128" s="62"/>
      <c r="D128" s="63" t="s">
        <v>270</v>
      </c>
      <c r="E128" s="63"/>
      <c r="F128" s="64">
        <v>0</v>
      </c>
      <c r="G128" s="64">
        <v>0</v>
      </c>
      <c r="H128" s="76">
        <v>0</v>
      </c>
      <c r="I128" s="76">
        <v>0</v>
      </c>
      <c r="J128" s="80">
        <v>0</v>
      </c>
      <c r="K128" s="1" t="str">
        <f t="shared" si="3"/>
        <v>NO</v>
      </c>
    </row>
    <row r="129" spans="1:11" ht="15" x14ac:dyDescent="0.3">
      <c r="A129">
        <f t="shared" si="2"/>
        <v>4</v>
      </c>
      <c r="B129" s="61">
        <v>1650</v>
      </c>
      <c r="C129" s="62"/>
      <c r="D129" s="63" t="s">
        <v>271</v>
      </c>
      <c r="E129" s="63"/>
      <c r="F129" s="64">
        <v>0</v>
      </c>
      <c r="G129" s="64">
        <v>0</v>
      </c>
      <c r="H129" s="76">
        <v>0</v>
      </c>
      <c r="I129" s="76">
        <v>0</v>
      </c>
      <c r="J129" s="80">
        <v>0</v>
      </c>
      <c r="K129" s="1" t="str">
        <f t="shared" si="3"/>
        <v>NO</v>
      </c>
    </row>
    <row r="130" spans="1:11" ht="15" x14ac:dyDescent="0.3">
      <c r="A130">
        <f t="shared" si="2"/>
        <v>4</v>
      </c>
      <c r="B130" s="61">
        <v>1655</v>
      </c>
      <c r="C130" s="62"/>
      <c r="D130" s="63" t="s">
        <v>272</v>
      </c>
      <c r="E130" s="63"/>
      <c r="F130" s="64">
        <v>0</v>
      </c>
      <c r="G130" s="64">
        <v>0</v>
      </c>
      <c r="H130" s="76">
        <v>0</v>
      </c>
      <c r="I130" s="76">
        <v>0</v>
      </c>
      <c r="J130" s="80">
        <v>0</v>
      </c>
      <c r="K130" s="1" t="str">
        <f t="shared" si="3"/>
        <v>NO</v>
      </c>
    </row>
    <row r="131" spans="1:11" ht="15" x14ac:dyDescent="0.3">
      <c r="A131">
        <f t="shared" si="2"/>
        <v>4</v>
      </c>
      <c r="B131" s="61">
        <v>1660</v>
      </c>
      <c r="C131" s="62"/>
      <c r="D131" s="63" t="s">
        <v>273</v>
      </c>
      <c r="E131" s="63"/>
      <c r="F131" s="64">
        <v>0</v>
      </c>
      <c r="G131" s="64">
        <v>0</v>
      </c>
      <c r="H131" s="76">
        <v>0</v>
      </c>
      <c r="I131" s="76">
        <v>0</v>
      </c>
      <c r="J131" s="80">
        <v>0</v>
      </c>
      <c r="K131" s="1" t="str">
        <f t="shared" si="3"/>
        <v>NO</v>
      </c>
    </row>
    <row r="132" spans="1:11" ht="15" x14ac:dyDescent="0.3">
      <c r="A132">
        <f t="shared" si="2"/>
        <v>4</v>
      </c>
      <c r="B132" s="61">
        <v>1665</v>
      </c>
      <c r="C132" s="62"/>
      <c r="D132" s="63" t="s">
        <v>274</v>
      </c>
      <c r="E132" s="63"/>
      <c r="F132" s="64">
        <v>0</v>
      </c>
      <c r="G132" s="64">
        <v>0</v>
      </c>
      <c r="H132" s="76">
        <v>0</v>
      </c>
      <c r="I132" s="76">
        <v>0</v>
      </c>
      <c r="J132" s="80">
        <v>0</v>
      </c>
      <c r="K132" s="1" t="str">
        <f t="shared" si="3"/>
        <v>NO</v>
      </c>
    </row>
    <row r="133" spans="1:11" ht="15" x14ac:dyDescent="0.3">
      <c r="A133">
        <f t="shared" si="2"/>
        <v>4</v>
      </c>
      <c r="B133" s="61">
        <v>1670</v>
      </c>
      <c r="C133" s="62"/>
      <c r="D133" s="63" t="s">
        <v>275</v>
      </c>
      <c r="E133" s="63"/>
      <c r="F133" s="64">
        <v>0</v>
      </c>
      <c r="G133" s="64">
        <v>0</v>
      </c>
      <c r="H133" s="76">
        <v>0</v>
      </c>
      <c r="I133" s="76">
        <v>0</v>
      </c>
      <c r="J133" s="80">
        <v>0</v>
      </c>
      <c r="K133" s="1" t="str">
        <f t="shared" si="3"/>
        <v>NO</v>
      </c>
    </row>
    <row r="134" spans="1:11" ht="15" x14ac:dyDescent="0.3">
      <c r="A134">
        <f t="shared" si="2"/>
        <v>4</v>
      </c>
      <c r="B134" s="61">
        <v>1675</v>
      </c>
      <c r="C134" s="62"/>
      <c r="D134" s="63" t="s">
        <v>276</v>
      </c>
      <c r="E134" s="63"/>
      <c r="F134" s="64">
        <v>0</v>
      </c>
      <c r="G134" s="64">
        <v>0</v>
      </c>
      <c r="H134" s="76">
        <v>0</v>
      </c>
      <c r="I134" s="76">
        <v>0</v>
      </c>
      <c r="J134" s="80">
        <v>0</v>
      </c>
      <c r="K134" s="1" t="str">
        <f t="shared" si="3"/>
        <v>NO</v>
      </c>
    </row>
    <row r="135" spans="1:11" ht="15" x14ac:dyDescent="0.3">
      <c r="A135">
        <f t="shared" si="2"/>
        <v>4</v>
      </c>
      <c r="B135" s="61">
        <v>1680</v>
      </c>
      <c r="C135" s="62"/>
      <c r="D135" s="63" t="s">
        <v>277</v>
      </c>
      <c r="E135" s="63"/>
      <c r="F135" s="64">
        <v>0</v>
      </c>
      <c r="G135" s="64">
        <v>0</v>
      </c>
      <c r="H135" s="76">
        <v>0</v>
      </c>
      <c r="I135" s="76">
        <v>0</v>
      </c>
      <c r="J135" s="80">
        <v>0</v>
      </c>
      <c r="K135" s="1" t="str">
        <f t="shared" si="3"/>
        <v>NO</v>
      </c>
    </row>
    <row r="136" spans="1:11" ht="15" x14ac:dyDescent="0.3">
      <c r="A136">
        <f t="shared" si="2"/>
        <v>4</v>
      </c>
      <c r="B136" s="61">
        <v>1681</v>
      </c>
      <c r="C136" s="62"/>
      <c r="D136" s="63" t="s">
        <v>278</v>
      </c>
      <c r="E136" s="63"/>
      <c r="F136" s="64">
        <v>0</v>
      </c>
      <c r="G136" s="64">
        <v>0</v>
      </c>
      <c r="H136" s="76">
        <v>0</v>
      </c>
      <c r="I136" s="76">
        <v>0</v>
      </c>
      <c r="J136" s="80">
        <v>0</v>
      </c>
      <c r="K136" s="1" t="str">
        <f t="shared" si="3"/>
        <v>NO</v>
      </c>
    </row>
    <row r="137" spans="1:11" ht="15" x14ac:dyDescent="0.3">
      <c r="A137">
        <f t="shared" si="2"/>
        <v>4</v>
      </c>
      <c r="B137" s="65">
        <v>1682</v>
      </c>
      <c r="C137" s="63"/>
      <c r="D137" s="63" t="s">
        <v>279</v>
      </c>
      <c r="E137" s="63"/>
      <c r="F137" s="64">
        <v>0</v>
      </c>
      <c r="G137" s="64">
        <v>0</v>
      </c>
      <c r="H137" s="76">
        <v>0</v>
      </c>
      <c r="I137" s="76">
        <v>0</v>
      </c>
      <c r="J137" s="80">
        <v>0</v>
      </c>
      <c r="K137" s="1" t="str">
        <f t="shared" si="3"/>
        <v>NO</v>
      </c>
    </row>
    <row r="138" spans="1:11" ht="15" x14ac:dyDescent="0.3">
      <c r="A138">
        <f t="shared" si="2"/>
        <v>4</v>
      </c>
      <c r="B138" s="61">
        <v>1683</v>
      </c>
      <c r="C138" s="62"/>
      <c r="D138" s="63" t="s">
        <v>280</v>
      </c>
      <c r="E138" s="63"/>
      <c r="F138" s="64">
        <v>0</v>
      </c>
      <c r="G138" s="64">
        <v>0</v>
      </c>
      <c r="H138" s="76">
        <v>0</v>
      </c>
      <c r="I138" s="76">
        <v>0</v>
      </c>
      <c r="J138" s="80">
        <v>0</v>
      </c>
      <c r="K138" s="1" t="str">
        <f t="shared" si="3"/>
        <v>NO</v>
      </c>
    </row>
    <row r="139" spans="1:11" ht="15" x14ac:dyDescent="0.3">
      <c r="A139">
        <f t="shared" si="2"/>
        <v>4</v>
      </c>
      <c r="B139" s="61">
        <v>1685</v>
      </c>
      <c r="C139" s="62"/>
      <c r="D139" s="63" t="s">
        <v>281</v>
      </c>
      <c r="E139" s="63"/>
      <c r="F139" s="64">
        <v>0</v>
      </c>
      <c r="G139" s="64">
        <v>0</v>
      </c>
      <c r="H139" s="76">
        <v>0</v>
      </c>
      <c r="I139" s="76">
        <v>0</v>
      </c>
      <c r="J139" s="80">
        <v>0</v>
      </c>
      <c r="K139" s="1" t="str">
        <f t="shared" si="3"/>
        <v>NO</v>
      </c>
    </row>
    <row r="140" spans="1:11" ht="15" x14ac:dyDescent="0.3">
      <c r="A140">
        <f t="shared" si="2"/>
        <v>4</v>
      </c>
      <c r="B140" s="65">
        <v>1686</v>
      </c>
      <c r="C140" s="63"/>
      <c r="D140" s="63" t="s">
        <v>282</v>
      </c>
      <c r="E140" s="63"/>
      <c r="F140" s="64">
        <v>0</v>
      </c>
      <c r="G140" s="64">
        <v>0</v>
      </c>
      <c r="H140" s="76">
        <v>0</v>
      </c>
      <c r="I140" s="76">
        <v>0</v>
      </c>
      <c r="J140" s="80">
        <v>0</v>
      </c>
      <c r="K140" s="1" t="str">
        <f t="shared" si="3"/>
        <v>NO</v>
      </c>
    </row>
    <row r="141" spans="1:11" ht="15" x14ac:dyDescent="0.3">
      <c r="A141">
        <f t="shared" ref="A141:A204" si="4">LEN(B141)</f>
        <v>4</v>
      </c>
      <c r="B141" s="65">
        <v>1690</v>
      </c>
      <c r="C141" s="63"/>
      <c r="D141" s="63" t="s">
        <v>283</v>
      </c>
      <c r="E141" s="63"/>
      <c r="F141" s="64">
        <v>0</v>
      </c>
      <c r="G141" s="64">
        <v>0</v>
      </c>
      <c r="H141" s="76">
        <v>0</v>
      </c>
      <c r="I141" s="76">
        <v>0</v>
      </c>
      <c r="J141" s="80">
        <v>0</v>
      </c>
      <c r="K141" s="1" t="str">
        <f t="shared" si="3"/>
        <v>NO</v>
      </c>
    </row>
    <row r="142" spans="1:11" ht="15" x14ac:dyDescent="0.3">
      <c r="A142">
        <f t="shared" si="4"/>
        <v>4</v>
      </c>
      <c r="B142" s="61">
        <v>1695</v>
      </c>
      <c r="C142" s="62"/>
      <c r="D142" s="63" t="s">
        <v>284</v>
      </c>
      <c r="E142" s="63"/>
      <c r="F142" s="64">
        <v>0</v>
      </c>
      <c r="G142" s="64">
        <v>0</v>
      </c>
      <c r="H142" s="76">
        <v>0</v>
      </c>
      <c r="I142" s="76">
        <v>0</v>
      </c>
      <c r="J142" s="80">
        <v>0</v>
      </c>
      <c r="K142" s="1" t="str">
        <f t="shared" si="3"/>
        <v>NO</v>
      </c>
    </row>
    <row r="143" spans="1:11" ht="15.6" x14ac:dyDescent="0.3">
      <c r="A143">
        <f t="shared" si="4"/>
        <v>0</v>
      </c>
      <c r="B143" s="61"/>
      <c r="C143" s="62"/>
      <c r="D143" s="63"/>
      <c r="E143" s="63"/>
      <c r="F143" s="64"/>
      <c r="G143" s="64"/>
      <c r="H143" s="30"/>
      <c r="I143" s="30"/>
      <c r="J143" s="38"/>
      <c r="K143" s="1" t="str">
        <f t="shared" ref="K143:K206" si="5">IF((F143+G143+H143+I143+J143)=0,"NO","SI")</f>
        <v>NO</v>
      </c>
    </row>
    <row r="144" spans="1:11" ht="15.6" x14ac:dyDescent="0.3">
      <c r="A144">
        <f t="shared" si="4"/>
        <v>2</v>
      </c>
      <c r="B144" s="39">
        <v>17</v>
      </c>
      <c r="C144" s="22"/>
      <c r="D144" s="22" t="s">
        <v>285</v>
      </c>
      <c r="E144" s="22"/>
      <c r="F144" s="30">
        <v>0</v>
      </c>
      <c r="G144" s="30">
        <v>0</v>
      </c>
      <c r="H144" s="30">
        <v>0</v>
      </c>
      <c r="I144" s="30">
        <v>0</v>
      </c>
      <c r="J144" s="31">
        <v>0</v>
      </c>
      <c r="K144" s="1" t="str">
        <f t="shared" si="5"/>
        <v>NO</v>
      </c>
    </row>
    <row r="145" spans="1:11" ht="15" x14ac:dyDescent="0.3">
      <c r="A145">
        <f t="shared" si="4"/>
        <v>4</v>
      </c>
      <c r="B145" s="65">
        <v>1703</v>
      </c>
      <c r="C145" s="63"/>
      <c r="D145" s="63" t="s">
        <v>286</v>
      </c>
      <c r="E145" s="63"/>
      <c r="F145" s="64">
        <v>0</v>
      </c>
      <c r="G145" s="64">
        <v>0</v>
      </c>
      <c r="H145" s="76">
        <v>0</v>
      </c>
      <c r="I145" s="76">
        <v>0</v>
      </c>
      <c r="J145" s="80">
        <v>0</v>
      </c>
      <c r="K145" s="1" t="str">
        <f t="shared" si="5"/>
        <v>NO</v>
      </c>
    </row>
    <row r="146" spans="1:11" ht="15" x14ac:dyDescent="0.3">
      <c r="A146">
        <f t="shared" si="4"/>
        <v>4</v>
      </c>
      <c r="B146" s="65">
        <v>1704</v>
      </c>
      <c r="C146" s="63"/>
      <c r="D146" s="63" t="s">
        <v>287</v>
      </c>
      <c r="E146" s="63"/>
      <c r="F146" s="64">
        <v>0</v>
      </c>
      <c r="G146" s="64">
        <v>0</v>
      </c>
      <c r="H146" s="76">
        <v>0</v>
      </c>
      <c r="I146" s="76">
        <v>0</v>
      </c>
      <c r="J146" s="80">
        <v>0</v>
      </c>
      <c r="K146" s="1" t="str">
        <f t="shared" si="5"/>
        <v>NO</v>
      </c>
    </row>
    <row r="147" spans="1:11" ht="15" x14ac:dyDescent="0.3">
      <c r="A147">
        <f t="shared" si="4"/>
        <v>4</v>
      </c>
      <c r="B147" s="65">
        <v>1705</v>
      </c>
      <c r="C147" s="63"/>
      <c r="D147" s="63" t="s">
        <v>288</v>
      </c>
      <c r="E147" s="63"/>
      <c r="F147" s="64">
        <v>0</v>
      </c>
      <c r="G147" s="64">
        <v>0</v>
      </c>
      <c r="H147" s="76">
        <v>0</v>
      </c>
      <c r="I147" s="76">
        <v>0</v>
      </c>
      <c r="J147" s="80">
        <v>0</v>
      </c>
      <c r="K147" s="1" t="str">
        <f t="shared" si="5"/>
        <v>NO</v>
      </c>
    </row>
    <row r="148" spans="1:11" ht="15" x14ac:dyDescent="0.3">
      <c r="A148">
        <f t="shared" si="4"/>
        <v>4</v>
      </c>
      <c r="B148" s="65">
        <v>1706</v>
      </c>
      <c r="C148" s="63"/>
      <c r="D148" s="63" t="s">
        <v>289</v>
      </c>
      <c r="E148" s="63"/>
      <c r="F148" s="64">
        <v>0</v>
      </c>
      <c r="G148" s="64">
        <v>0</v>
      </c>
      <c r="H148" s="76">
        <v>0</v>
      </c>
      <c r="I148" s="76">
        <v>0</v>
      </c>
      <c r="J148" s="80">
        <v>0</v>
      </c>
      <c r="K148" s="1" t="str">
        <f t="shared" si="5"/>
        <v>NO</v>
      </c>
    </row>
    <row r="149" spans="1:11" ht="15" x14ac:dyDescent="0.3">
      <c r="A149">
        <f t="shared" si="4"/>
        <v>4</v>
      </c>
      <c r="B149" s="65">
        <v>1710</v>
      </c>
      <c r="C149" s="63"/>
      <c r="D149" s="63" t="s">
        <v>290</v>
      </c>
      <c r="E149" s="63"/>
      <c r="F149" s="64">
        <v>0</v>
      </c>
      <c r="G149" s="64">
        <v>0</v>
      </c>
      <c r="H149" s="76">
        <v>0</v>
      </c>
      <c r="I149" s="76">
        <v>0</v>
      </c>
      <c r="J149" s="80">
        <v>0</v>
      </c>
      <c r="K149" s="1" t="str">
        <f t="shared" si="5"/>
        <v>NO</v>
      </c>
    </row>
    <row r="150" spans="1:11" ht="15" x14ac:dyDescent="0.3">
      <c r="A150">
        <f t="shared" si="4"/>
        <v>4</v>
      </c>
      <c r="B150" s="65">
        <v>1711</v>
      </c>
      <c r="C150" s="63"/>
      <c r="D150" s="63" t="s">
        <v>291</v>
      </c>
      <c r="E150" s="63"/>
      <c r="F150" s="64">
        <v>0</v>
      </c>
      <c r="G150" s="64">
        <v>0</v>
      </c>
      <c r="H150" s="76">
        <v>0</v>
      </c>
      <c r="I150" s="76">
        <v>0</v>
      </c>
      <c r="J150" s="80">
        <v>0</v>
      </c>
      <c r="K150" s="1" t="str">
        <f t="shared" si="5"/>
        <v>NO</v>
      </c>
    </row>
    <row r="151" spans="1:11" ht="15" x14ac:dyDescent="0.3">
      <c r="A151">
        <f t="shared" si="4"/>
        <v>4</v>
      </c>
      <c r="B151" s="65">
        <v>1715</v>
      </c>
      <c r="C151" s="63"/>
      <c r="D151" s="63" t="s">
        <v>292</v>
      </c>
      <c r="E151" s="63"/>
      <c r="F151" s="64">
        <v>0</v>
      </c>
      <c r="G151" s="64">
        <v>0</v>
      </c>
      <c r="H151" s="76">
        <v>0</v>
      </c>
      <c r="I151" s="76">
        <v>0</v>
      </c>
      <c r="J151" s="80">
        <v>0</v>
      </c>
      <c r="K151" s="1" t="str">
        <f t="shared" si="5"/>
        <v>NO</v>
      </c>
    </row>
    <row r="152" spans="1:11" ht="15" x14ac:dyDescent="0.3">
      <c r="A152">
        <f t="shared" si="4"/>
        <v>4</v>
      </c>
      <c r="B152" s="65">
        <v>1720</v>
      </c>
      <c r="C152" s="63"/>
      <c r="D152" s="63" t="s">
        <v>293</v>
      </c>
      <c r="E152" s="63"/>
      <c r="F152" s="64">
        <v>0</v>
      </c>
      <c r="G152" s="64">
        <v>0</v>
      </c>
      <c r="H152" s="76">
        <v>0</v>
      </c>
      <c r="I152" s="76">
        <v>0</v>
      </c>
      <c r="J152" s="80">
        <v>0</v>
      </c>
      <c r="K152" s="1" t="str">
        <f t="shared" si="5"/>
        <v>NO</v>
      </c>
    </row>
    <row r="153" spans="1:11" ht="15" x14ac:dyDescent="0.3">
      <c r="A153">
        <f t="shared" si="4"/>
        <v>4</v>
      </c>
      <c r="B153" s="65">
        <v>1785</v>
      </c>
      <c r="C153" s="63"/>
      <c r="D153" s="63" t="s">
        <v>294</v>
      </c>
      <c r="E153" s="63"/>
      <c r="F153" s="64">
        <v>0</v>
      </c>
      <c r="G153" s="64">
        <v>0</v>
      </c>
      <c r="H153" s="76">
        <v>0</v>
      </c>
      <c r="I153" s="76">
        <v>0</v>
      </c>
      <c r="J153" s="80">
        <v>0</v>
      </c>
      <c r="K153" s="1" t="str">
        <f t="shared" si="5"/>
        <v>NO</v>
      </c>
    </row>
    <row r="154" spans="1:11" ht="15.6" x14ac:dyDescent="0.3">
      <c r="A154">
        <f t="shared" si="4"/>
        <v>0</v>
      </c>
      <c r="B154" s="65"/>
      <c r="C154" s="63"/>
      <c r="D154" s="63"/>
      <c r="E154" s="63"/>
      <c r="F154" s="64"/>
      <c r="G154" s="64"/>
      <c r="H154" s="30"/>
      <c r="I154" s="30"/>
      <c r="J154" s="38"/>
      <c r="K154" s="1" t="str">
        <f t="shared" si="5"/>
        <v>NO</v>
      </c>
    </row>
    <row r="155" spans="1:11" ht="15.6" x14ac:dyDescent="0.3">
      <c r="A155">
        <f t="shared" si="4"/>
        <v>2</v>
      </c>
      <c r="B155" s="39">
        <v>18</v>
      </c>
      <c r="C155" s="22"/>
      <c r="D155" s="22" t="s">
        <v>295</v>
      </c>
      <c r="E155" s="22"/>
      <c r="F155" s="30">
        <v>0</v>
      </c>
      <c r="G155" s="30">
        <v>0</v>
      </c>
      <c r="H155" s="30">
        <v>0</v>
      </c>
      <c r="I155" s="30">
        <v>0</v>
      </c>
      <c r="J155" s="31">
        <v>0</v>
      </c>
      <c r="K155" s="1" t="str">
        <f t="shared" si="5"/>
        <v>NO</v>
      </c>
    </row>
    <row r="156" spans="1:11" ht="15" x14ac:dyDescent="0.3">
      <c r="A156">
        <f t="shared" si="4"/>
        <v>4</v>
      </c>
      <c r="B156" s="65">
        <v>1820</v>
      </c>
      <c r="C156" s="63"/>
      <c r="D156" s="63" t="s">
        <v>296</v>
      </c>
      <c r="E156" s="63"/>
      <c r="F156" s="64">
        <v>0</v>
      </c>
      <c r="G156" s="64">
        <v>0</v>
      </c>
      <c r="H156" s="76">
        <v>0</v>
      </c>
      <c r="I156" s="76">
        <v>0</v>
      </c>
      <c r="J156" s="80">
        <v>0</v>
      </c>
      <c r="K156" s="1" t="str">
        <f t="shared" si="5"/>
        <v>NO</v>
      </c>
    </row>
    <row r="157" spans="1:11" ht="15" x14ac:dyDescent="0.3">
      <c r="A157">
        <f t="shared" si="4"/>
        <v>4</v>
      </c>
      <c r="B157" s="65">
        <v>1825</v>
      </c>
      <c r="C157" s="63"/>
      <c r="D157" s="63" t="s">
        <v>297</v>
      </c>
      <c r="E157" s="63"/>
      <c r="F157" s="64">
        <v>0</v>
      </c>
      <c r="G157" s="64">
        <v>0</v>
      </c>
      <c r="H157" s="76">
        <v>0</v>
      </c>
      <c r="I157" s="76">
        <v>0</v>
      </c>
      <c r="J157" s="80">
        <v>0</v>
      </c>
      <c r="K157" s="1" t="str">
        <f t="shared" si="5"/>
        <v>NO</v>
      </c>
    </row>
    <row r="158" spans="1:11" ht="15" x14ac:dyDescent="0.3">
      <c r="A158">
        <f t="shared" si="4"/>
        <v>4</v>
      </c>
      <c r="B158" s="65">
        <v>1840</v>
      </c>
      <c r="C158" s="63"/>
      <c r="D158" s="63" t="s">
        <v>298</v>
      </c>
      <c r="E158" s="63"/>
      <c r="F158" s="64">
        <v>0</v>
      </c>
      <c r="G158" s="64">
        <v>0</v>
      </c>
      <c r="H158" s="76">
        <v>0</v>
      </c>
      <c r="I158" s="76">
        <v>0</v>
      </c>
      <c r="J158" s="80">
        <v>0</v>
      </c>
      <c r="K158" s="1" t="str">
        <f t="shared" si="5"/>
        <v>NO</v>
      </c>
    </row>
    <row r="159" spans="1:11" ht="15" x14ac:dyDescent="0.3">
      <c r="A159">
        <f t="shared" si="4"/>
        <v>4</v>
      </c>
      <c r="B159" s="65">
        <v>1845</v>
      </c>
      <c r="C159" s="63"/>
      <c r="D159" s="63" t="s">
        <v>299</v>
      </c>
      <c r="E159" s="63"/>
      <c r="F159" s="64">
        <v>0</v>
      </c>
      <c r="G159" s="64">
        <v>0</v>
      </c>
      <c r="H159" s="76">
        <v>0</v>
      </c>
      <c r="I159" s="76">
        <v>0</v>
      </c>
      <c r="J159" s="80">
        <v>0</v>
      </c>
      <c r="K159" s="1" t="str">
        <f t="shared" si="5"/>
        <v>NO</v>
      </c>
    </row>
    <row r="160" spans="1:11" ht="15.6" x14ac:dyDescent="0.3">
      <c r="A160">
        <f t="shared" si="4"/>
        <v>0</v>
      </c>
      <c r="B160" s="65"/>
      <c r="C160" s="63"/>
      <c r="D160" s="63"/>
      <c r="E160" s="63"/>
      <c r="F160" s="64"/>
      <c r="G160" s="64"/>
      <c r="H160" s="30"/>
      <c r="I160" s="30"/>
      <c r="J160" s="38"/>
      <c r="K160" s="1" t="str">
        <f t="shared" si="5"/>
        <v>NO</v>
      </c>
    </row>
    <row r="161" spans="1:11" ht="15.6" x14ac:dyDescent="0.3">
      <c r="A161">
        <f t="shared" si="4"/>
        <v>2</v>
      </c>
      <c r="B161" s="20">
        <v>19</v>
      </c>
      <c r="C161" s="21"/>
      <c r="D161" s="22" t="s">
        <v>300</v>
      </c>
      <c r="E161" s="19"/>
      <c r="F161" s="30">
        <f>SUM(F163:F170)</f>
        <v>3215858998.5499997</v>
      </c>
      <c r="G161" s="30">
        <f>SUM(G163:G170)</f>
        <v>3978301072.9299998</v>
      </c>
      <c r="H161" s="30">
        <f>SUM(H163:H170)</f>
        <v>13793512979.939999</v>
      </c>
      <c r="I161" s="30">
        <f>SUM(I163:I170)</f>
        <v>17861894655.689999</v>
      </c>
      <c r="J161" s="31">
        <f>SUM(J163:J170)</f>
        <v>14170236288.190001</v>
      </c>
      <c r="K161" s="1" t="str">
        <f t="shared" si="5"/>
        <v>SI</v>
      </c>
    </row>
    <row r="162" spans="1:11" ht="15" x14ac:dyDescent="0.3">
      <c r="A162">
        <f t="shared" si="4"/>
        <v>4</v>
      </c>
      <c r="B162" s="65">
        <v>1901</v>
      </c>
      <c r="C162" s="63"/>
      <c r="D162" s="63" t="s">
        <v>301</v>
      </c>
      <c r="E162" s="63"/>
      <c r="F162" s="64">
        <v>0</v>
      </c>
      <c r="G162" s="64">
        <v>0</v>
      </c>
      <c r="H162" s="76">
        <v>0</v>
      </c>
      <c r="I162" s="76">
        <v>0</v>
      </c>
      <c r="J162" s="80">
        <v>0</v>
      </c>
      <c r="K162" s="1" t="str">
        <f t="shared" si="5"/>
        <v>NO</v>
      </c>
    </row>
    <row r="163" spans="1:11" ht="15" x14ac:dyDescent="0.3">
      <c r="A163">
        <f t="shared" si="4"/>
        <v>4</v>
      </c>
      <c r="B163" s="61">
        <v>1902</v>
      </c>
      <c r="C163" s="62"/>
      <c r="D163" s="63" t="s">
        <v>302</v>
      </c>
      <c r="E163" s="63"/>
      <c r="F163" s="64">
        <v>733462440.76999998</v>
      </c>
      <c r="G163" s="64">
        <v>0</v>
      </c>
      <c r="H163" s="76">
        <v>0</v>
      </c>
      <c r="I163" s="76">
        <v>0</v>
      </c>
      <c r="J163" s="80">
        <v>0</v>
      </c>
      <c r="K163" s="1" t="str">
        <f t="shared" si="5"/>
        <v>SI</v>
      </c>
    </row>
    <row r="164" spans="1:11" ht="15" x14ac:dyDescent="0.3">
      <c r="A164">
        <f t="shared" si="4"/>
        <v>4</v>
      </c>
      <c r="B164" s="61">
        <v>1903</v>
      </c>
      <c r="C164" s="62"/>
      <c r="D164" s="63" t="s">
        <v>303</v>
      </c>
      <c r="E164" s="63"/>
      <c r="F164" s="64">
        <v>0</v>
      </c>
      <c r="G164" s="64">
        <v>0</v>
      </c>
      <c r="H164" s="76">
        <v>0</v>
      </c>
      <c r="I164" s="76">
        <v>0</v>
      </c>
      <c r="J164" s="80">
        <v>0</v>
      </c>
      <c r="K164" s="1" t="str">
        <f t="shared" si="5"/>
        <v>NO</v>
      </c>
    </row>
    <row r="165" spans="1:11" ht="15" x14ac:dyDescent="0.3">
      <c r="A165">
        <f t="shared" si="4"/>
        <v>4</v>
      </c>
      <c r="B165" s="61">
        <v>1904</v>
      </c>
      <c r="C165" s="62"/>
      <c r="D165" s="63" t="s">
        <v>304</v>
      </c>
      <c r="E165" s="63"/>
      <c r="F165" s="64">
        <v>0</v>
      </c>
      <c r="G165" s="64">
        <v>0</v>
      </c>
      <c r="H165" s="76">
        <v>0</v>
      </c>
      <c r="I165" s="76">
        <v>0</v>
      </c>
      <c r="J165" s="80">
        <v>0</v>
      </c>
      <c r="K165" s="1" t="str">
        <f t="shared" si="5"/>
        <v>NO</v>
      </c>
    </row>
    <row r="166" spans="1:11" ht="15" x14ac:dyDescent="0.3">
      <c r="A166">
        <f t="shared" si="4"/>
        <v>4</v>
      </c>
      <c r="B166" s="61">
        <v>1905</v>
      </c>
      <c r="C166" s="62"/>
      <c r="D166" s="63" t="s">
        <v>305</v>
      </c>
      <c r="E166" s="32"/>
      <c r="F166" s="64">
        <v>2426001306.6399999</v>
      </c>
      <c r="G166" s="64">
        <v>2557857360.9299998</v>
      </c>
      <c r="H166" s="76">
        <v>5403773847.9899998</v>
      </c>
      <c r="I166" s="76">
        <v>5426481876.9700003</v>
      </c>
      <c r="J166" s="80">
        <v>4874730264.6700001</v>
      </c>
      <c r="K166" s="1" t="str">
        <f t="shared" si="5"/>
        <v>SI</v>
      </c>
    </row>
    <row r="167" spans="1:11" ht="15" x14ac:dyDescent="0.3">
      <c r="A167">
        <f t="shared" si="4"/>
        <v>4</v>
      </c>
      <c r="B167" s="61">
        <v>1906</v>
      </c>
      <c r="C167" s="62"/>
      <c r="D167" s="63" t="s">
        <v>234</v>
      </c>
      <c r="E167" s="32"/>
      <c r="F167" s="64">
        <v>56395251.140000001</v>
      </c>
      <c r="G167" s="64">
        <v>89038882</v>
      </c>
      <c r="H167" s="76">
        <v>0</v>
      </c>
      <c r="I167" s="76">
        <v>0</v>
      </c>
      <c r="J167" s="80">
        <v>178368480</v>
      </c>
      <c r="K167" s="1" t="str">
        <f t="shared" si="5"/>
        <v>SI</v>
      </c>
    </row>
    <row r="168" spans="1:11" ht="15" x14ac:dyDescent="0.3">
      <c r="A168">
        <f t="shared" si="4"/>
        <v>4</v>
      </c>
      <c r="B168" s="61">
        <v>1907</v>
      </c>
      <c r="C168" s="62"/>
      <c r="D168" s="63" t="s">
        <v>235</v>
      </c>
      <c r="E168" s="63"/>
      <c r="F168" s="64">
        <v>0</v>
      </c>
      <c r="G168" s="64">
        <v>0</v>
      </c>
      <c r="H168" s="76">
        <v>0</v>
      </c>
      <c r="I168" s="76">
        <v>0</v>
      </c>
      <c r="J168" s="80">
        <v>0</v>
      </c>
      <c r="K168" s="1" t="str">
        <f t="shared" si="5"/>
        <v>NO</v>
      </c>
    </row>
    <row r="169" spans="1:11" ht="15" x14ac:dyDescent="0.3">
      <c r="A169">
        <f t="shared" si="4"/>
        <v>4</v>
      </c>
      <c r="B169" s="61">
        <v>1908</v>
      </c>
      <c r="C169" s="62"/>
      <c r="D169" s="63" t="s">
        <v>236</v>
      </c>
      <c r="E169" s="32"/>
      <c r="F169" s="64">
        <v>0</v>
      </c>
      <c r="G169" s="64">
        <v>0</v>
      </c>
      <c r="H169" s="76">
        <v>7058334301.9499998</v>
      </c>
      <c r="I169" s="76">
        <v>11562986004.719999</v>
      </c>
      <c r="J169" s="80">
        <v>8887220031.5200005</v>
      </c>
      <c r="K169" s="1" t="str">
        <f t="shared" si="5"/>
        <v>SI</v>
      </c>
    </row>
    <row r="170" spans="1:11" ht="15" x14ac:dyDescent="0.3">
      <c r="A170">
        <f t="shared" si="4"/>
        <v>4</v>
      </c>
      <c r="B170" s="61">
        <v>1909</v>
      </c>
      <c r="C170" s="62"/>
      <c r="D170" s="63" t="s">
        <v>237</v>
      </c>
      <c r="E170" s="32"/>
      <c r="F170" s="64">
        <v>0</v>
      </c>
      <c r="G170" s="64">
        <v>1331404830</v>
      </c>
      <c r="H170" s="76">
        <v>1331404830</v>
      </c>
      <c r="I170" s="76">
        <v>872426774</v>
      </c>
      <c r="J170" s="80">
        <v>229917512</v>
      </c>
      <c r="K170" s="1" t="str">
        <f t="shared" si="5"/>
        <v>SI</v>
      </c>
    </row>
    <row r="171" spans="1:11" ht="15" x14ac:dyDescent="0.3">
      <c r="A171">
        <f t="shared" si="4"/>
        <v>4</v>
      </c>
      <c r="B171" s="65">
        <v>1910</v>
      </c>
      <c r="C171" s="63"/>
      <c r="D171" s="63" t="s">
        <v>306</v>
      </c>
      <c r="E171" s="63"/>
      <c r="F171" s="64">
        <v>0</v>
      </c>
      <c r="G171" s="64">
        <v>0</v>
      </c>
      <c r="H171" s="76">
        <v>0</v>
      </c>
      <c r="I171" s="76">
        <v>0</v>
      </c>
      <c r="J171" s="80">
        <v>0</v>
      </c>
      <c r="K171" s="1" t="str">
        <f t="shared" si="5"/>
        <v>NO</v>
      </c>
    </row>
    <row r="172" spans="1:11" ht="15" x14ac:dyDescent="0.3">
      <c r="A172">
        <f t="shared" si="4"/>
        <v>4</v>
      </c>
      <c r="B172" s="65">
        <v>1915</v>
      </c>
      <c r="C172" s="63"/>
      <c r="D172" s="63" t="s">
        <v>307</v>
      </c>
      <c r="E172" s="63"/>
      <c r="F172" s="64">
        <v>0</v>
      </c>
      <c r="G172" s="64">
        <v>0</v>
      </c>
      <c r="H172" s="76">
        <v>0</v>
      </c>
      <c r="I172" s="76">
        <v>0</v>
      </c>
      <c r="J172" s="80">
        <v>0</v>
      </c>
      <c r="K172" s="1" t="str">
        <f t="shared" si="5"/>
        <v>NO</v>
      </c>
    </row>
    <row r="173" spans="1:11" ht="15" x14ac:dyDescent="0.3">
      <c r="A173">
        <f t="shared" si="4"/>
        <v>4</v>
      </c>
      <c r="B173" s="65">
        <v>1920</v>
      </c>
      <c r="C173" s="63"/>
      <c r="D173" s="63" t="s">
        <v>308</v>
      </c>
      <c r="E173" s="63"/>
      <c r="F173" s="64">
        <v>0</v>
      </c>
      <c r="G173" s="64">
        <v>0</v>
      </c>
      <c r="H173" s="76">
        <v>0</v>
      </c>
      <c r="I173" s="76">
        <v>0</v>
      </c>
      <c r="J173" s="80">
        <v>0</v>
      </c>
      <c r="K173" s="1" t="str">
        <f t="shared" si="5"/>
        <v>NO</v>
      </c>
    </row>
    <row r="174" spans="1:11" ht="15" x14ac:dyDescent="0.3">
      <c r="A174">
        <f t="shared" si="4"/>
        <v>4</v>
      </c>
      <c r="B174" s="65">
        <v>1922</v>
      </c>
      <c r="C174" s="63"/>
      <c r="D174" s="63" t="s">
        <v>309</v>
      </c>
      <c r="E174" s="63"/>
      <c r="F174" s="64">
        <v>0</v>
      </c>
      <c r="G174" s="64">
        <v>0</v>
      </c>
      <c r="H174" s="76">
        <v>0</v>
      </c>
      <c r="I174" s="76">
        <v>0</v>
      </c>
      <c r="J174" s="80">
        <v>0</v>
      </c>
      <c r="K174" s="1" t="str">
        <f t="shared" si="5"/>
        <v>NO</v>
      </c>
    </row>
    <row r="175" spans="1:11" ht="15" x14ac:dyDescent="0.3">
      <c r="A175">
        <f t="shared" si="4"/>
        <v>4</v>
      </c>
      <c r="B175" s="65">
        <v>1925</v>
      </c>
      <c r="C175" s="63"/>
      <c r="D175" s="63" t="s">
        <v>310</v>
      </c>
      <c r="E175" s="63"/>
      <c r="F175" s="64">
        <v>0</v>
      </c>
      <c r="G175" s="64">
        <v>0</v>
      </c>
      <c r="H175" s="76">
        <v>0</v>
      </c>
      <c r="I175" s="76">
        <v>0</v>
      </c>
      <c r="J175" s="80">
        <v>0</v>
      </c>
      <c r="K175" s="1" t="str">
        <f t="shared" si="5"/>
        <v>NO</v>
      </c>
    </row>
    <row r="176" spans="1:11" ht="15" x14ac:dyDescent="0.3">
      <c r="A176">
        <f t="shared" si="4"/>
        <v>4</v>
      </c>
      <c r="B176" s="61">
        <v>1926</v>
      </c>
      <c r="C176" s="62"/>
      <c r="D176" s="63" t="s">
        <v>311</v>
      </c>
      <c r="E176" s="63"/>
      <c r="F176" s="64">
        <v>0</v>
      </c>
      <c r="G176" s="64">
        <v>0</v>
      </c>
      <c r="H176" s="76">
        <v>0</v>
      </c>
      <c r="I176" s="76">
        <v>0</v>
      </c>
      <c r="J176" s="80">
        <v>0</v>
      </c>
      <c r="K176" s="1" t="str">
        <f t="shared" si="5"/>
        <v>NO</v>
      </c>
    </row>
    <row r="177" spans="1:11" ht="15" x14ac:dyDescent="0.3">
      <c r="A177">
        <f t="shared" si="4"/>
        <v>4</v>
      </c>
      <c r="B177" s="65">
        <v>1930</v>
      </c>
      <c r="C177" s="63"/>
      <c r="D177" s="63" t="s">
        <v>312</v>
      </c>
      <c r="E177" s="63"/>
      <c r="F177" s="64">
        <v>0</v>
      </c>
      <c r="G177" s="64">
        <v>0</v>
      </c>
      <c r="H177" s="76">
        <v>0</v>
      </c>
      <c r="I177" s="76">
        <v>0</v>
      </c>
      <c r="J177" s="80">
        <v>0</v>
      </c>
      <c r="K177" s="1" t="str">
        <f t="shared" si="5"/>
        <v>NO</v>
      </c>
    </row>
    <row r="178" spans="1:11" ht="15" x14ac:dyDescent="0.3">
      <c r="A178">
        <f t="shared" si="4"/>
        <v>4</v>
      </c>
      <c r="B178" s="65">
        <v>1935</v>
      </c>
      <c r="C178" s="63"/>
      <c r="D178" s="63" t="s">
        <v>313</v>
      </c>
      <c r="E178" s="63"/>
      <c r="F178" s="64">
        <v>0</v>
      </c>
      <c r="G178" s="64">
        <v>0</v>
      </c>
      <c r="H178" s="76">
        <v>0</v>
      </c>
      <c r="I178" s="76">
        <v>0</v>
      </c>
      <c r="J178" s="80">
        <v>0</v>
      </c>
      <c r="K178" s="1" t="str">
        <f t="shared" si="5"/>
        <v>NO</v>
      </c>
    </row>
    <row r="179" spans="1:11" ht="15" x14ac:dyDescent="0.3">
      <c r="A179">
        <f t="shared" si="4"/>
        <v>4</v>
      </c>
      <c r="B179" s="65">
        <v>1940</v>
      </c>
      <c r="C179" s="63"/>
      <c r="D179" s="63" t="s">
        <v>314</v>
      </c>
      <c r="E179" s="63"/>
      <c r="F179" s="64">
        <v>0</v>
      </c>
      <c r="G179" s="64">
        <v>0</v>
      </c>
      <c r="H179" s="76">
        <v>0</v>
      </c>
      <c r="I179" s="76">
        <v>0</v>
      </c>
      <c r="J179" s="80">
        <v>0</v>
      </c>
      <c r="K179" s="1" t="str">
        <f t="shared" si="5"/>
        <v>NO</v>
      </c>
    </row>
    <row r="180" spans="1:11" ht="15" x14ac:dyDescent="0.3">
      <c r="A180">
        <f t="shared" si="4"/>
        <v>4</v>
      </c>
      <c r="B180" s="65">
        <v>1941</v>
      </c>
      <c r="C180" s="63"/>
      <c r="D180" s="63" t="s">
        <v>315</v>
      </c>
      <c r="E180" s="63"/>
      <c r="F180" s="64">
        <v>0</v>
      </c>
      <c r="G180" s="64">
        <v>0</v>
      </c>
      <c r="H180" s="76">
        <v>0</v>
      </c>
      <c r="I180" s="76">
        <v>0</v>
      </c>
      <c r="J180" s="80">
        <v>0</v>
      </c>
      <c r="K180" s="1" t="str">
        <f t="shared" si="5"/>
        <v>NO</v>
      </c>
    </row>
    <row r="181" spans="1:11" ht="15" x14ac:dyDescent="0.3">
      <c r="A181">
        <f t="shared" si="4"/>
        <v>4</v>
      </c>
      <c r="B181" s="65">
        <v>1942</v>
      </c>
      <c r="C181" s="63"/>
      <c r="D181" s="63" t="s">
        <v>316</v>
      </c>
      <c r="E181" s="63"/>
      <c r="F181" s="64">
        <v>0</v>
      </c>
      <c r="G181" s="64">
        <v>0</v>
      </c>
      <c r="H181" s="76">
        <v>0</v>
      </c>
      <c r="I181" s="76">
        <v>0</v>
      </c>
      <c r="J181" s="80">
        <v>0</v>
      </c>
      <c r="K181" s="1" t="str">
        <f t="shared" si="5"/>
        <v>NO</v>
      </c>
    </row>
    <row r="182" spans="1:11" ht="15" x14ac:dyDescent="0.3">
      <c r="A182">
        <f t="shared" si="4"/>
        <v>4</v>
      </c>
      <c r="B182" s="61">
        <v>1951</v>
      </c>
      <c r="C182" s="62"/>
      <c r="D182" s="63" t="s">
        <v>279</v>
      </c>
      <c r="E182" s="63"/>
      <c r="F182" s="64">
        <v>0</v>
      </c>
      <c r="G182" s="64">
        <v>0</v>
      </c>
      <c r="H182" s="76">
        <v>0</v>
      </c>
      <c r="I182" s="76">
        <v>0</v>
      </c>
      <c r="J182" s="80">
        <v>0</v>
      </c>
      <c r="K182" s="1" t="str">
        <f t="shared" si="5"/>
        <v>NO</v>
      </c>
    </row>
    <row r="183" spans="1:11" ht="15" x14ac:dyDescent="0.3">
      <c r="A183">
        <f t="shared" si="4"/>
        <v>4</v>
      </c>
      <c r="B183" s="61">
        <v>1952</v>
      </c>
      <c r="C183" s="62"/>
      <c r="D183" s="63" t="s">
        <v>317</v>
      </c>
      <c r="E183" s="63"/>
      <c r="F183" s="64">
        <v>0</v>
      </c>
      <c r="G183" s="64">
        <v>0</v>
      </c>
      <c r="H183" s="76">
        <v>0</v>
      </c>
      <c r="I183" s="76">
        <v>0</v>
      </c>
      <c r="J183" s="80">
        <v>0</v>
      </c>
      <c r="K183" s="1" t="str">
        <f t="shared" si="5"/>
        <v>NO</v>
      </c>
    </row>
    <row r="184" spans="1:11" ht="15" x14ac:dyDescent="0.3">
      <c r="A184">
        <f t="shared" si="4"/>
        <v>4</v>
      </c>
      <c r="B184" s="61">
        <v>1953</v>
      </c>
      <c r="C184" s="62"/>
      <c r="D184" s="63" t="s">
        <v>318</v>
      </c>
      <c r="E184" s="63"/>
      <c r="F184" s="64">
        <v>0</v>
      </c>
      <c r="G184" s="64">
        <v>0</v>
      </c>
      <c r="H184" s="76">
        <v>0</v>
      </c>
      <c r="I184" s="76">
        <v>0</v>
      </c>
      <c r="J184" s="80">
        <v>0</v>
      </c>
      <c r="K184" s="1" t="str">
        <f t="shared" si="5"/>
        <v>NO</v>
      </c>
    </row>
    <row r="185" spans="1:11" ht="15" x14ac:dyDescent="0.3">
      <c r="A185">
        <f t="shared" si="4"/>
        <v>4</v>
      </c>
      <c r="B185" s="65">
        <v>1960</v>
      </c>
      <c r="C185" s="63"/>
      <c r="D185" s="63" t="s">
        <v>278</v>
      </c>
      <c r="E185" s="63"/>
      <c r="F185" s="64">
        <v>0</v>
      </c>
      <c r="G185" s="64">
        <v>0</v>
      </c>
      <c r="H185" s="76">
        <v>0</v>
      </c>
      <c r="I185" s="76">
        <v>0</v>
      </c>
      <c r="J185" s="80">
        <v>0</v>
      </c>
      <c r="K185" s="1" t="str">
        <f t="shared" si="5"/>
        <v>NO</v>
      </c>
    </row>
    <row r="186" spans="1:11" ht="15" x14ac:dyDescent="0.3">
      <c r="A186">
        <f t="shared" si="4"/>
        <v>4</v>
      </c>
      <c r="B186" s="61">
        <v>1970</v>
      </c>
      <c r="C186" s="62"/>
      <c r="D186" s="63" t="s">
        <v>319</v>
      </c>
      <c r="E186" s="63"/>
      <c r="F186" s="64">
        <v>0</v>
      </c>
      <c r="G186" s="64">
        <v>0</v>
      </c>
      <c r="H186" s="76">
        <v>0</v>
      </c>
      <c r="I186" s="76">
        <v>0</v>
      </c>
      <c r="J186" s="80">
        <v>0</v>
      </c>
      <c r="K186" s="1" t="str">
        <f t="shared" si="5"/>
        <v>NO</v>
      </c>
    </row>
    <row r="187" spans="1:11" ht="15" x14ac:dyDescent="0.3">
      <c r="A187">
        <f t="shared" si="4"/>
        <v>4</v>
      </c>
      <c r="B187" s="61">
        <v>1975</v>
      </c>
      <c r="C187" s="62"/>
      <c r="D187" s="63" t="s">
        <v>320</v>
      </c>
      <c r="E187" s="63"/>
      <c r="F187" s="64">
        <v>0</v>
      </c>
      <c r="G187" s="64">
        <v>0</v>
      </c>
      <c r="H187" s="76">
        <v>0</v>
      </c>
      <c r="I187" s="76">
        <v>0</v>
      </c>
      <c r="J187" s="80">
        <v>0</v>
      </c>
      <c r="K187" s="1" t="str">
        <f t="shared" si="5"/>
        <v>NO</v>
      </c>
    </row>
    <row r="188" spans="1:11" ht="15" x14ac:dyDescent="0.3">
      <c r="A188">
        <f t="shared" si="4"/>
        <v>4</v>
      </c>
      <c r="B188" s="61">
        <v>1976</v>
      </c>
      <c r="C188" s="62"/>
      <c r="D188" s="63" t="s">
        <v>321</v>
      </c>
      <c r="E188" s="63"/>
      <c r="F188" s="64">
        <v>0</v>
      </c>
      <c r="G188" s="64">
        <v>0</v>
      </c>
      <c r="H188" s="76">
        <v>0</v>
      </c>
      <c r="I188" s="76">
        <v>0</v>
      </c>
      <c r="J188" s="80">
        <v>0</v>
      </c>
      <c r="K188" s="1" t="str">
        <f t="shared" si="5"/>
        <v>NO</v>
      </c>
    </row>
    <row r="189" spans="1:11" ht="15" x14ac:dyDescent="0.3">
      <c r="A189">
        <f t="shared" si="4"/>
        <v>4</v>
      </c>
      <c r="B189" s="61">
        <v>1980</v>
      </c>
      <c r="C189" s="62"/>
      <c r="D189" s="63" t="s">
        <v>322</v>
      </c>
      <c r="E189" s="63"/>
      <c r="F189" s="64">
        <v>0</v>
      </c>
      <c r="G189" s="64">
        <v>0</v>
      </c>
      <c r="H189" s="76">
        <v>0</v>
      </c>
      <c r="I189" s="76">
        <v>0</v>
      </c>
      <c r="J189" s="80">
        <v>0</v>
      </c>
      <c r="K189" s="1" t="str">
        <f t="shared" si="5"/>
        <v>NO</v>
      </c>
    </row>
    <row r="190" spans="1:11" ht="15" x14ac:dyDescent="0.3">
      <c r="A190">
        <f t="shared" si="4"/>
        <v>4</v>
      </c>
      <c r="B190" s="61">
        <v>1981</v>
      </c>
      <c r="C190" s="62"/>
      <c r="D190" s="63" t="s">
        <v>323</v>
      </c>
      <c r="E190" s="63"/>
      <c r="F190" s="64">
        <v>0</v>
      </c>
      <c r="G190" s="64">
        <v>0</v>
      </c>
      <c r="H190" s="76">
        <v>0</v>
      </c>
      <c r="I190" s="76">
        <v>0</v>
      </c>
      <c r="J190" s="80">
        <v>0</v>
      </c>
      <c r="K190" s="1" t="str">
        <f t="shared" si="5"/>
        <v>NO</v>
      </c>
    </row>
    <row r="191" spans="1:11" ht="15" x14ac:dyDescent="0.3">
      <c r="A191">
        <f t="shared" si="4"/>
        <v>4</v>
      </c>
      <c r="B191" s="61">
        <v>1982</v>
      </c>
      <c r="C191" s="62"/>
      <c r="D191" s="63" t="s">
        <v>324</v>
      </c>
      <c r="E191" s="63"/>
      <c r="F191" s="64">
        <v>0</v>
      </c>
      <c r="G191" s="64">
        <v>0</v>
      </c>
      <c r="H191" s="76">
        <v>0</v>
      </c>
      <c r="I191" s="76">
        <v>0</v>
      </c>
      <c r="J191" s="80">
        <v>0</v>
      </c>
      <c r="K191" s="1" t="str">
        <f t="shared" si="5"/>
        <v>NO</v>
      </c>
    </row>
    <row r="192" spans="1:11" ht="15" x14ac:dyDescent="0.3">
      <c r="A192">
        <f t="shared" si="4"/>
        <v>4</v>
      </c>
      <c r="B192" s="61">
        <v>1983</v>
      </c>
      <c r="C192" s="62"/>
      <c r="D192" s="63" t="s">
        <v>325</v>
      </c>
      <c r="E192" s="63"/>
      <c r="F192" s="64">
        <v>0</v>
      </c>
      <c r="G192" s="64">
        <v>0</v>
      </c>
      <c r="H192" s="76">
        <v>0</v>
      </c>
      <c r="I192" s="76">
        <v>0</v>
      </c>
      <c r="J192" s="80">
        <v>0</v>
      </c>
      <c r="K192" s="1" t="str">
        <f t="shared" si="5"/>
        <v>NO</v>
      </c>
    </row>
    <row r="193" spans="1:11" ht="15" x14ac:dyDescent="0.3">
      <c r="A193">
        <f t="shared" si="4"/>
        <v>4</v>
      </c>
      <c r="B193" s="61">
        <v>1984</v>
      </c>
      <c r="C193" s="62"/>
      <c r="D193" s="63" t="s">
        <v>326</v>
      </c>
      <c r="E193" s="63"/>
      <c r="F193" s="64">
        <v>0</v>
      </c>
      <c r="G193" s="64">
        <v>0</v>
      </c>
      <c r="H193" s="76">
        <v>0</v>
      </c>
      <c r="I193" s="76">
        <v>0</v>
      </c>
      <c r="J193" s="80">
        <v>0</v>
      </c>
      <c r="K193" s="1" t="str">
        <f t="shared" si="5"/>
        <v>NO</v>
      </c>
    </row>
    <row r="194" spans="1:11" ht="15" x14ac:dyDescent="0.3">
      <c r="A194">
        <f t="shared" si="4"/>
        <v>4</v>
      </c>
      <c r="B194" s="61">
        <v>1985</v>
      </c>
      <c r="C194" s="62"/>
      <c r="D194" s="63" t="s">
        <v>327</v>
      </c>
      <c r="E194" s="63"/>
      <c r="F194" s="64">
        <v>0</v>
      </c>
      <c r="G194" s="64">
        <v>0</v>
      </c>
      <c r="H194" s="76">
        <v>0</v>
      </c>
      <c r="I194" s="76">
        <v>0</v>
      </c>
      <c r="J194" s="80">
        <v>0</v>
      </c>
      <c r="K194" s="1" t="str">
        <f t="shared" si="5"/>
        <v>NO</v>
      </c>
    </row>
    <row r="195" spans="1:11" ht="15" x14ac:dyDescent="0.3">
      <c r="A195">
        <f t="shared" si="4"/>
        <v>4</v>
      </c>
      <c r="B195" s="61">
        <v>1986</v>
      </c>
      <c r="C195" s="62"/>
      <c r="D195" s="63" t="s">
        <v>328</v>
      </c>
      <c r="E195" s="63"/>
      <c r="F195" s="64">
        <v>0</v>
      </c>
      <c r="G195" s="64">
        <v>0</v>
      </c>
      <c r="H195" s="76">
        <v>0</v>
      </c>
      <c r="I195" s="76">
        <v>0</v>
      </c>
      <c r="J195" s="80">
        <v>0</v>
      </c>
      <c r="K195" s="1" t="str">
        <f t="shared" si="5"/>
        <v>NO</v>
      </c>
    </row>
    <row r="196" spans="1:11" ht="15" x14ac:dyDescent="0.3">
      <c r="A196">
        <f t="shared" si="4"/>
        <v>4</v>
      </c>
      <c r="B196" s="65">
        <v>1999</v>
      </c>
      <c r="C196" s="63"/>
      <c r="D196" s="63" t="s">
        <v>329</v>
      </c>
      <c r="E196" s="63"/>
      <c r="F196" s="64">
        <v>0</v>
      </c>
      <c r="G196" s="64">
        <v>0</v>
      </c>
      <c r="H196" s="76">
        <v>0</v>
      </c>
      <c r="I196" s="76">
        <v>0</v>
      </c>
      <c r="J196" s="80">
        <v>0</v>
      </c>
      <c r="K196" s="1" t="str">
        <f t="shared" si="5"/>
        <v>NO</v>
      </c>
    </row>
    <row r="197" spans="1:11" ht="15.6" x14ac:dyDescent="0.3">
      <c r="A197">
        <f t="shared" si="4"/>
        <v>0</v>
      </c>
      <c r="B197" s="66"/>
      <c r="C197" s="67"/>
      <c r="D197" s="18" t="s">
        <v>330</v>
      </c>
      <c r="E197" s="19"/>
      <c r="F197" s="37">
        <f>F161+F101+F53+F14</f>
        <v>170170538342.28998</v>
      </c>
      <c r="G197" s="37">
        <f>G161+G101+G53+G14</f>
        <v>198679661788.57001</v>
      </c>
      <c r="H197" s="37">
        <f>H161+H101+H53+H14</f>
        <v>256118719588.86002</v>
      </c>
      <c r="I197" s="37">
        <f>I161+I101+I53+I14</f>
        <v>261553545264.20001</v>
      </c>
      <c r="J197" s="38">
        <f>J161+J101+J53+J14</f>
        <v>254377351254.83002</v>
      </c>
      <c r="K197" s="1" t="str">
        <f t="shared" si="5"/>
        <v>SI</v>
      </c>
    </row>
    <row r="198" spans="1:11" ht="15.6" x14ac:dyDescent="0.3">
      <c r="A198">
        <f t="shared" si="4"/>
        <v>0</v>
      </c>
      <c r="B198" s="66"/>
      <c r="C198" s="67"/>
      <c r="D198" s="68"/>
      <c r="E198" s="19"/>
      <c r="F198" s="34"/>
      <c r="G198" s="1"/>
      <c r="H198" s="37"/>
      <c r="I198" s="37"/>
      <c r="J198" s="38"/>
      <c r="K198" s="1" t="str">
        <f t="shared" si="5"/>
        <v>NO</v>
      </c>
    </row>
    <row r="199" spans="1:11" ht="15.6" x14ac:dyDescent="0.3">
      <c r="A199">
        <f t="shared" si="4"/>
        <v>0</v>
      </c>
      <c r="B199" s="66"/>
      <c r="C199" s="67"/>
      <c r="D199" s="18" t="s">
        <v>331</v>
      </c>
      <c r="E199" s="19"/>
      <c r="F199" s="1"/>
      <c r="G199" s="1"/>
      <c r="H199" s="37"/>
      <c r="I199" s="37"/>
      <c r="J199" s="38"/>
      <c r="K199" s="1" t="s">
        <v>6</v>
      </c>
    </row>
    <row r="200" spans="1:11" ht="15.6" x14ac:dyDescent="0.3">
      <c r="A200">
        <f t="shared" si="4"/>
        <v>2</v>
      </c>
      <c r="B200" s="20">
        <v>11</v>
      </c>
      <c r="C200" s="21"/>
      <c r="D200" s="22" t="s">
        <v>175</v>
      </c>
      <c r="E200" s="22"/>
      <c r="F200" s="30">
        <v>0</v>
      </c>
      <c r="G200" s="30">
        <v>0</v>
      </c>
      <c r="H200" s="30"/>
      <c r="I200" s="30"/>
      <c r="J200" s="31"/>
      <c r="K200" s="1" t="str">
        <f t="shared" si="5"/>
        <v>NO</v>
      </c>
    </row>
    <row r="201" spans="1:11" ht="15" x14ac:dyDescent="0.3">
      <c r="A201">
        <f t="shared" si="4"/>
        <v>4</v>
      </c>
      <c r="B201" s="61">
        <v>1105</v>
      </c>
      <c r="C201" s="62"/>
      <c r="D201" s="63" t="s">
        <v>176</v>
      </c>
      <c r="E201" s="63"/>
      <c r="F201" s="64">
        <v>0</v>
      </c>
      <c r="G201" s="64">
        <v>0</v>
      </c>
      <c r="H201" s="76"/>
      <c r="I201" s="76"/>
      <c r="J201" s="80"/>
      <c r="K201" s="1" t="str">
        <f t="shared" si="5"/>
        <v>NO</v>
      </c>
    </row>
    <row r="202" spans="1:11" ht="15" x14ac:dyDescent="0.3">
      <c r="A202">
        <f t="shared" si="4"/>
        <v>4</v>
      </c>
      <c r="B202" s="65">
        <v>1106</v>
      </c>
      <c r="C202" s="63"/>
      <c r="D202" s="63" t="s">
        <v>177</v>
      </c>
      <c r="E202" s="63"/>
      <c r="F202" s="64">
        <v>0</v>
      </c>
      <c r="G202" s="64">
        <v>0</v>
      </c>
      <c r="H202" s="76">
        <v>0</v>
      </c>
      <c r="I202" s="76">
        <v>0</v>
      </c>
      <c r="J202" s="80">
        <v>0</v>
      </c>
      <c r="K202" s="1" t="str">
        <f t="shared" si="5"/>
        <v>NO</v>
      </c>
    </row>
    <row r="203" spans="1:11" ht="15" x14ac:dyDescent="0.3">
      <c r="A203">
        <f t="shared" si="4"/>
        <v>4</v>
      </c>
      <c r="B203" s="65">
        <v>1107</v>
      </c>
      <c r="C203" s="63"/>
      <c r="D203" s="63" t="s">
        <v>178</v>
      </c>
      <c r="E203" s="63"/>
      <c r="F203" s="64">
        <v>0</v>
      </c>
      <c r="G203" s="64">
        <v>0</v>
      </c>
      <c r="H203" s="76">
        <v>0</v>
      </c>
      <c r="I203" s="76">
        <v>0</v>
      </c>
      <c r="J203" s="80">
        <v>0</v>
      </c>
      <c r="K203" s="1" t="str">
        <f t="shared" si="5"/>
        <v>NO</v>
      </c>
    </row>
    <row r="204" spans="1:11" ht="15" x14ac:dyDescent="0.3">
      <c r="A204">
        <f t="shared" si="4"/>
        <v>4</v>
      </c>
      <c r="B204" s="61">
        <v>1110</v>
      </c>
      <c r="C204" s="62"/>
      <c r="D204" s="63" t="s">
        <v>179</v>
      </c>
      <c r="E204" s="63"/>
      <c r="F204" s="64">
        <v>0</v>
      </c>
      <c r="G204" s="64">
        <v>0</v>
      </c>
      <c r="H204" s="76"/>
      <c r="I204" s="76"/>
      <c r="J204" s="80"/>
      <c r="K204" s="1" t="str">
        <f t="shared" si="5"/>
        <v>NO</v>
      </c>
    </row>
    <row r="205" spans="1:11" ht="15" x14ac:dyDescent="0.3">
      <c r="A205">
        <f t="shared" ref="A205:A268" si="6">LEN(B205)</f>
        <v>4</v>
      </c>
      <c r="B205" s="65">
        <v>1112</v>
      </c>
      <c r="C205" s="63"/>
      <c r="D205" s="63" t="s">
        <v>180</v>
      </c>
      <c r="E205" s="63"/>
      <c r="F205" s="64">
        <v>0</v>
      </c>
      <c r="G205" s="64">
        <v>0</v>
      </c>
      <c r="H205" s="76">
        <v>0</v>
      </c>
      <c r="I205" s="76">
        <v>0</v>
      </c>
      <c r="J205" s="80">
        <v>0</v>
      </c>
      <c r="K205" s="1" t="str">
        <f t="shared" si="5"/>
        <v>NO</v>
      </c>
    </row>
    <row r="206" spans="1:11" ht="15" x14ac:dyDescent="0.3">
      <c r="A206">
        <f t="shared" si="6"/>
        <v>4</v>
      </c>
      <c r="B206" s="65">
        <v>1115</v>
      </c>
      <c r="C206" s="63"/>
      <c r="D206" s="63" t="s">
        <v>181</v>
      </c>
      <c r="E206" s="63"/>
      <c r="F206" s="64">
        <v>0</v>
      </c>
      <c r="G206" s="64">
        <v>0</v>
      </c>
      <c r="H206" s="76">
        <v>0</v>
      </c>
      <c r="I206" s="76">
        <v>0</v>
      </c>
      <c r="J206" s="80">
        <v>0</v>
      </c>
      <c r="K206" s="1" t="str">
        <f t="shared" si="5"/>
        <v>NO</v>
      </c>
    </row>
    <row r="207" spans="1:11" ht="15" x14ac:dyDescent="0.3">
      <c r="A207">
        <f t="shared" si="6"/>
        <v>4</v>
      </c>
      <c r="B207" s="61">
        <v>1120</v>
      </c>
      <c r="C207" s="62"/>
      <c r="D207" s="63" t="s">
        <v>182</v>
      </c>
      <c r="E207" s="63"/>
      <c r="F207" s="64">
        <v>0</v>
      </c>
      <c r="G207" s="64">
        <v>0</v>
      </c>
      <c r="H207" s="76">
        <v>0</v>
      </c>
      <c r="I207" s="76">
        <v>0</v>
      </c>
      <c r="J207" s="80">
        <v>0</v>
      </c>
      <c r="K207" s="1" t="str">
        <f t="shared" ref="K207:K270" si="7">IF((F207+G207+H207+I207+J207)=0,"NO","SI")</f>
        <v>NO</v>
      </c>
    </row>
    <row r="208" spans="1:11" ht="15" x14ac:dyDescent="0.3">
      <c r="A208">
        <f t="shared" si="6"/>
        <v>4</v>
      </c>
      <c r="B208" s="61">
        <v>1132</v>
      </c>
      <c r="C208" s="62"/>
      <c r="D208" s="63" t="s">
        <v>183</v>
      </c>
      <c r="E208" s="63"/>
      <c r="F208" s="64">
        <v>0</v>
      </c>
      <c r="G208" s="64">
        <v>0</v>
      </c>
      <c r="H208" s="76"/>
      <c r="I208" s="76"/>
      <c r="J208" s="80"/>
      <c r="K208" s="1" t="str">
        <f t="shared" si="7"/>
        <v>NO</v>
      </c>
    </row>
    <row r="209" spans="1:11" ht="15" x14ac:dyDescent="0.3">
      <c r="A209">
        <f t="shared" si="6"/>
        <v>4</v>
      </c>
      <c r="B209" s="61">
        <v>1133</v>
      </c>
      <c r="C209" s="62"/>
      <c r="D209" s="63" t="s">
        <v>184</v>
      </c>
      <c r="E209" s="63"/>
      <c r="F209" s="64">
        <v>0</v>
      </c>
      <c r="G209" s="64">
        <v>0</v>
      </c>
      <c r="H209" s="76">
        <v>0</v>
      </c>
      <c r="I209" s="76">
        <v>0</v>
      </c>
      <c r="J209" s="80">
        <v>0</v>
      </c>
      <c r="K209" s="1" t="str">
        <f t="shared" si="7"/>
        <v>NO</v>
      </c>
    </row>
    <row r="210" spans="1:11" ht="15" x14ac:dyDescent="0.3">
      <c r="A210">
        <f t="shared" si="6"/>
        <v>4</v>
      </c>
      <c r="B210" s="65">
        <v>1140</v>
      </c>
      <c r="C210" s="63"/>
      <c r="D210" s="63" t="s">
        <v>185</v>
      </c>
      <c r="E210" s="63"/>
      <c r="F210" s="64">
        <v>0</v>
      </c>
      <c r="G210" s="64">
        <v>0</v>
      </c>
      <c r="H210" s="76">
        <v>0</v>
      </c>
      <c r="I210" s="76">
        <v>0</v>
      </c>
      <c r="J210" s="80">
        <v>0</v>
      </c>
      <c r="K210" s="1" t="str">
        <f t="shared" si="7"/>
        <v>NO</v>
      </c>
    </row>
    <row r="211" spans="1:11" ht="15.6" x14ac:dyDescent="0.3">
      <c r="A211">
        <f t="shared" si="6"/>
        <v>0</v>
      </c>
      <c r="B211" s="65"/>
      <c r="C211" s="63"/>
      <c r="D211" s="63"/>
      <c r="E211" s="63"/>
      <c r="F211" s="64"/>
      <c r="G211" s="64"/>
      <c r="H211" s="37"/>
      <c r="I211" s="37"/>
      <c r="J211" s="38"/>
      <c r="K211" s="1" t="str">
        <f t="shared" si="7"/>
        <v>NO</v>
      </c>
    </row>
    <row r="212" spans="1:11" ht="15.6" x14ac:dyDescent="0.3">
      <c r="A212">
        <f t="shared" si="6"/>
        <v>2</v>
      </c>
      <c r="B212" s="20">
        <v>12</v>
      </c>
      <c r="C212" s="21"/>
      <c r="D212" s="22" t="s">
        <v>186</v>
      </c>
      <c r="E212" s="22"/>
      <c r="F212" s="30">
        <v>0</v>
      </c>
      <c r="G212" s="30">
        <v>0</v>
      </c>
      <c r="H212" s="30">
        <v>0</v>
      </c>
      <c r="I212" s="30">
        <v>0</v>
      </c>
      <c r="J212" s="31">
        <v>0</v>
      </c>
      <c r="K212" s="1" t="str">
        <f t="shared" si="7"/>
        <v>NO</v>
      </c>
    </row>
    <row r="213" spans="1:11" ht="15" x14ac:dyDescent="0.3">
      <c r="A213">
        <f t="shared" si="6"/>
        <v>4</v>
      </c>
      <c r="B213" s="65">
        <v>1201</v>
      </c>
      <c r="C213" s="63"/>
      <c r="D213" s="63" t="s">
        <v>187</v>
      </c>
      <c r="E213" s="63"/>
      <c r="F213" s="64">
        <v>0</v>
      </c>
      <c r="G213" s="64">
        <v>0</v>
      </c>
      <c r="H213" s="76">
        <v>0</v>
      </c>
      <c r="I213" s="76">
        <v>0</v>
      </c>
      <c r="J213" s="80">
        <v>0</v>
      </c>
      <c r="K213" s="1" t="str">
        <f t="shared" si="7"/>
        <v>NO</v>
      </c>
    </row>
    <row r="214" spans="1:11" ht="15" x14ac:dyDescent="0.3">
      <c r="A214">
        <f t="shared" si="6"/>
        <v>4</v>
      </c>
      <c r="B214" s="65">
        <v>1202</v>
      </c>
      <c r="C214" s="63"/>
      <c r="D214" s="63" t="s">
        <v>188</v>
      </c>
      <c r="E214" s="63"/>
      <c r="F214" s="64">
        <v>0</v>
      </c>
      <c r="G214" s="64">
        <v>0</v>
      </c>
      <c r="H214" s="76">
        <v>0</v>
      </c>
      <c r="I214" s="76">
        <v>0</v>
      </c>
      <c r="J214" s="80">
        <v>0</v>
      </c>
      <c r="K214" s="1" t="str">
        <f t="shared" si="7"/>
        <v>NO</v>
      </c>
    </row>
    <row r="215" spans="1:11" ht="15" x14ac:dyDescent="0.3">
      <c r="A215">
        <f t="shared" si="6"/>
        <v>4</v>
      </c>
      <c r="B215" s="65">
        <v>1203</v>
      </c>
      <c r="C215" s="63"/>
      <c r="D215" s="63" t="s">
        <v>189</v>
      </c>
      <c r="E215" s="63"/>
      <c r="F215" s="64">
        <v>0</v>
      </c>
      <c r="G215" s="64">
        <v>0</v>
      </c>
      <c r="H215" s="76">
        <v>0</v>
      </c>
      <c r="I215" s="76">
        <v>0</v>
      </c>
      <c r="J215" s="80">
        <v>0</v>
      </c>
      <c r="K215" s="1" t="str">
        <f t="shared" si="7"/>
        <v>NO</v>
      </c>
    </row>
    <row r="216" spans="1:11" ht="15" x14ac:dyDescent="0.3">
      <c r="A216">
        <f t="shared" si="6"/>
        <v>4</v>
      </c>
      <c r="B216" s="65">
        <v>1204</v>
      </c>
      <c r="C216" s="63"/>
      <c r="D216" s="63" t="s">
        <v>190</v>
      </c>
      <c r="E216" s="63"/>
      <c r="F216" s="64">
        <v>0</v>
      </c>
      <c r="G216" s="64">
        <v>0</v>
      </c>
      <c r="H216" s="76">
        <v>0</v>
      </c>
      <c r="I216" s="76">
        <v>0</v>
      </c>
      <c r="J216" s="80">
        <v>0</v>
      </c>
      <c r="K216" s="1" t="str">
        <f t="shared" si="7"/>
        <v>NO</v>
      </c>
    </row>
    <row r="217" spans="1:11" ht="15" x14ac:dyDescent="0.3">
      <c r="A217">
        <f t="shared" si="6"/>
        <v>4</v>
      </c>
      <c r="B217" s="65">
        <v>1207</v>
      </c>
      <c r="C217" s="63"/>
      <c r="D217" s="63" t="s">
        <v>191</v>
      </c>
      <c r="E217" s="63"/>
      <c r="F217" s="64">
        <v>0</v>
      </c>
      <c r="G217" s="64">
        <v>0</v>
      </c>
      <c r="H217" s="76">
        <v>0</v>
      </c>
      <c r="I217" s="76">
        <v>0</v>
      </c>
      <c r="J217" s="80">
        <v>0</v>
      </c>
      <c r="K217" s="1" t="str">
        <f t="shared" si="7"/>
        <v>NO</v>
      </c>
    </row>
    <row r="218" spans="1:11" ht="15" x14ac:dyDescent="0.3">
      <c r="A218">
        <f t="shared" si="6"/>
        <v>4</v>
      </c>
      <c r="B218" s="65">
        <v>1208</v>
      </c>
      <c r="C218" s="63"/>
      <c r="D218" s="63" t="s">
        <v>192</v>
      </c>
      <c r="E218" s="63"/>
      <c r="F218" s="64">
        <v>0</v>
      </c>
      <c r="G218" s="64">
        <v>0</v>
      </c>
      <c r="H218" s="76">
        <v>0</v>
      </c>
      <c r="I218" s="76">
        <v>0</v>
      </c>
      <c r="J218" s="80">
        <v>0</v>
      </c>
      <c r="K218" s="1" t="str">
        <f t="shared" si="7"/>
        <v>NO</v>
      </c>
    </row>
    <row r="219" spans="1:11" ht="15" x14ac:dyDescent="0.3">
      <c r="A219">
        <f t="shared" si="6"/>
        <v>4</v>
      </c>
      <c r="B219" s="65">
        <v>1211</v>
      </c>
      <c r="C219" s="63"/>
      <c r="D219" s="63" t="s">
        <v>193</v>
      </c>
      <c r="E219" s="63"/>
      <c r="F219" s="64">
        <v>0</v>
      </c>
      <c r="G219" s="64">
        <v>0</v>
      </c>
      <c r="H219" s="76">
        <v>0</v>
      </c>
      <c r="I219" s="76">
        <v>0</v>
      </c>
      <c r="J219" s="80">
        <v>0</v>
      </c>
      <c r="K219" s="1" t="str">
        <f t="shared" si="7"/>
        <v>NO</v>
      </c>
    </row>
    <row r="220" spans="1:11" ht="15" x14ac:dyDescent="0.3">
      <c r="A220">
        <f t="shared" si="6"/>
        <v>4</v>
      </c>
      <c r="B220" s="65">
        <v>1212</v>
      </c>
      <c r="C220" s="63"/>
      <c r="D220" s="63" t="s">
        <v>194</v>
      </c>
      <c r="E220" s="63"/>
      <c r="F220" s="64">
        <v>0</v>
      </c>
      <c r="G220" s="64">
        <v>0</v>
      </c>
      <c r="H220" s="76">
        <v>0</v>
      </c>
      <c r="I220" s="76">
        <v>0</v>
      </c>
      <c r="J220" s="80">
        <v>0</v>
      </c>
      <c r="K220" s="1" t="str">
        <f t="shared" si="7"/>
        <v>NO</v>
      </c>
    </row>
    <row r="221" spans="1:11" ht="15" x14ac:dyDescent="0.3">
      <c r="A221">
        <f t="shared" si="6"/>
        <v>4</v>
      </c>
      <c r="B221" s="61">
        <v>1216</v>
      </c>
      <c r="C221" s="62"/>
      <c r="D221" s="63" t="s">
        <v>195</v>
      </c>
      <c r="E221" s="63"/>
      <c r="F221" s="64">
        <v>0</v>
      </c>
      <c r="G221" s="64">
        <v>0</v>
      </c>
      <c r="H221" s="76">
        <v>0</v>
      </c>
      <c r="I221" s="76">
        <v>0</v>
      </c>
      <c r="J221" s="80">
        <v>0</v>
      </c>
      <c r="K221" s="1" t="str">
        <f t="shared" si="7"/>
        <v>NO</v>
      </c>
    </row>
    <row r="222" spans="1:11" ht="15" x14ac:dyDescent="0.3">
      <c r="A222">
        <f t="shared" si="6"/>
        <v>4</v>
      </c>
      <c r="B222" s="65">
        <v>1217</v>
      </c>
      <c r="C222" s="63"/>
      <c r="D222" s="63" t="s">
        <v>196</v>
      </c>
      <c r="E222" s="63"/>
      <c r="F222" s="64">
        <v>0</v>
      </c>
      <c r="G222" s="64">
        <v>0</v>
      </c>
      <c r="H222" s="76">
        <v>0</v>
      </c>
      <c r="I222" s="76">
        <v>0</v>
      </c>
      <c r="J222" s="80">
        <v>0</v>
      </c>
      <c r="K222" s="1" t="str">
        <f t="shared" si="7"/>
        <v>NO</v>
      </c>
    </row>
    <row r="223" spans="1:11" ht="15" x14ac:dyDescent="0.3">
      <c r="A223">
        <f t="shared" si="6"/>
        <v>4</v>
      </c>
      <c r="B223" s="61">
        <v>1220</v>
      </c>
      <c r="C223" s="62"/>
      <c r="D223" s="63" t="s">
        <v>197</v>
      </c>
      <c r="E223" s="63"/>
      <c r="F223" s="64">
        <v>0</v>
      </c>
      <c r="G223" s="64">
        <v>0</v>
      </c>
      <c r="H223" s="76">
        <v>0</v>
      </c>
      <c r="I223" s="76">
        <v>0</v>
      </c>
      <c r="J223" s="80">
        <v>0</v>
      </c>
      <c r="K223" s="1" t="str">
        <f t="shared" si="7"/>
        <v>NO</v>
      </c>
    </row>
    <row r="224" spans="1:11" ht="15" x14ac:dyDescent="0.3">
      <c r="A224">
        <f t="shared" si="6"/>
        <v>4</v>
      </c>
      <c r="B224" s="61">
        <v>1221</v>
      </c>
      <c r="C224" s="62"/>
      <c r="D224" s="63" t="s">
        <v>198</v>
      </c>
      <c r="E224" s="63"/>
      <c r="F224" s="64">
        <v>0</v>
      </c>
      <c r="G224" s="64">
        <v>0</v>
      </c>
      <c r="H224" s="76">
        <v>0</v>
      </c>
      <c r="I224" s="76">
        <v>0</v>
      </c>
      <c r="J224" s="80">
        <v>0</v>
      </c>
      <c r="K224" s="1" t="str">
        <f t="shared" si="7"/>
        <v>NO</v>
      </c>
    </row>
    <row r="225" spans="1:11" ht="15" x14ac:dyDescent="0.3">
      <c r="A225">
        <f t="shared" si="6"/>
        <v>4</v>
      </c>
      <c r="B225" s="61">
        <v>1222</v>
      </c>
      <c r="C225" s="62"/>
      <c r="D225" s="63" t="s">
        <v>199</v>
      </c>
      <c r="E225" s="63"/>
      <c r="F225" s="64">
        <v>0</v>
      </c>
      <c r="G225" s="64">
        <v>0</v>
      </c>
      <c r="H225" s="76">
        <v>0</v>
      </c>
      <c r="I225" s="76">
        <v>0</v>
      </c>
      <c r="J225" s="80">
        <v>0</v>
      </c>
      <c r="K225" s="1" t="str">
        <f t="shared" si="7"/>
        <v>NO</v>
      </c>
    </row>
    <row r="226" spans="1:11" ht="15" x14ac:dyDescent="0.3">
      <c r="A226">
        <f t="shared" si="6"/>
        <v>4</v>
      </c>
      <c r="B226" s="61">
        <v>1223</v>
      </c>
      <c r="C226" s="62"/>
      <c r="D226" s="63" t="s">
        <v>200</v>
      </c>
      <c r="E226" s="63"/>
      <c r="F226" s="64">
        <v>0</v>
      </c>
      <c r="G226" s="64">
        <v>0</v>
      </c>
      <c r="H226" s="76">
        <v>0</v>
      </c>
      <c r="I226" s="76">
        <v>0</v>
      </c>
      <c r="J226" s="80">
        <v>0</v>
      </c>
      <c r="K226" s="1" t="str">
        <f t="shared" si="7"/>
        <v>NO</v>
      </c>
    </row>
    <row r="227" spans="1:11" ht="15" x14ac:dyDescent="0.3">
      <c r="A227">
        <f t="shared" si="6"/>
        <v>4</v>
      </c>
      <c r="B227" s="61">
        <v>1224</v>
      </c>
      <c r="C227" s="62"/>
      <c r="D227" s="63" t="s">
        <v>201</v>
      </c>
      <c r="E227" s="63"/>
      <c r="F227" s="64">
        <v>0</v>
      </c>
      <c r="G227" s="64">
        <v>0</v>
      </c>
      <c r="H227" s="76">
        <v>0</v>
      </c>
      <c r="I227" s="76">
        <v>0</v>
      </c>
      <c r="J227" s="80">
        <v>0</v>
      </c>
      <c r="K227" s="1" t="str">
        <f t="shared" si="7"/>
        <v>NO</v>
      </c>
    </row>
    <row r="228" spans="1:11" ht="15" x14ac:dyDescent="0.3">
      <c r="A228">
        <f t="shared" si="6"/>
        <v>4</v>
      </c>
      <c r="B228" s="61">
        <v>1227</v>
      </c>
      <c r="C228" s="62"/>
      <c r="D228" s="63" t="s">
        <v>202</v>
      </c>
      <c r="E228" s="63"/>
      <c r="F228" s="64">
        <v>0</v>
      </c>
      <c r="G228" s="64">
        <v>0</v>
      </c>
      <c r="H228" s="76">
        <v>0</v>
      </c>
      <c r="I228" s="76">
        <v>0</v>
      </c>
      <c r="J228" s="80">
        <v>0</v>
      </c>
      <c r="K228" s="1" t="str">
        <f t="shared" si="7"/>
        <v>NO</v>
      </c>
    </row>
    <row r="229" spans="1:11" ht="15" x14ac:dyDescent="0.3">
      <c r="A229">
        <f t="shared" si="6"/>
        <v>4</v>
      </c>
      <c r="B229" s="61">
        <v>1230</v>
      </c>
      <c r="C229" s="62"/>
      <c r="D229" s="63" t="s">
        <v>203</v>
      </c>
      <c r="E229" s="63"/>
      <c r="F229" s="64">
        <v>0</v>
      </c>
      <c r="G229" s="64">
        <v>0</v>
      </c>
      <c r="H229" s="76">
        <v>0</v>
      </c>
      <c r="I229" s="76">
        <v>0</v>
      </c>
      <c r="J229" s="80">
        <v>0</v>
      </c>
      <c r="K229" s="1" t="str">
        <f t="shared" si="7"/>
        <v>NO</v>
      </c>
    </row>
    <row r="230" spans="1:11" ht="15" x14ac:dyDescent="0.3">
      <c r="A230">
        <f t="shared" si="6"/>
        <v>4</v>
      </c>
      <c r="B230" s="61">
        <v>1233</v>
      </c>
      <c r="C230" s="62"/>
      <c r="D230" s="63" t="s">
        <v>204</v>
      </c>
      <c r="E230" s="63"/>
      <c r="F230" s="64">
        <v>0</v>
      </c>
      <c r="G230" s="64">
        <v>0</v>
      </c>
      <c r="H230" s="76">
        <v>0</v>
      </c>
      <c r="I230" s="76">
        <v>0</v>
      </c>
      <c r="J230" s="80">
        <v>0</v>
      </c>
      <c r="K230" s="1" t="str">
        <f t="shared" si="7"/>
        <v>NO</v>
      </c>
    </row>
    <row r="231" spans="1:11" ht="15" x14ac:dyDescent="0.3">
      <c r="A231">
        <f t="shared" si="6"/>
        <v>4</v>
      </c>
      <c r="B231" s="61">
        <v>1234</v>
      </c>
      <c r="C231" s="62"/>
      <c r="D231" s="63" t="s">
        <v>205</v>
      </c>
      <c r="E231" s="63"/>
      <c r="F231" s="64">
        <v>0</v>
      </c>
      <c r="G231" s="64">
        <v>0</v>
      </c>
      <c r="H231" s="76">
        <v>0</v>
      </c>
      <c r="I231" s="76">
        <v>0</v>
      </c>
      <c r="J231" s="80">
        <v>0</v>
      </c>
      <c r="K231" s="1" t="str">
        <f t="shared" si="7"/>
        <v>NO</v>
      </c>
    </row>
    <row r="232" spans="1:11" ht="15" x14ac:dyDescent="0.3">
      <c r="A232">
        <f t="shared" si="6"/>
        <v>4</v>
      </c>
      <c r="B232" s="61">
        <v>1235</v>
      </c>
      <c r="C232" s="62"/>
      <c r="D232" s="63" t="s">
        <v>206</v>
      </c>
      <c r="E232" s="63"/>
      <c r="F232" s="64">
        <v>0</v>
      </c>
      <c r="G232" s="64">
        <v>0</v>
      </c>
      <c r="H232" s="76">
        <v>0</v>
      </c>
      <c r="I232" s="76">
        <v>0</v>
      </c>
      <c r="J232" s="80">
        <v>0</v>
      </c>
      <c r="K232" s="1" t="str">
        <f t="shared" si="7"/>
        <v>NO</v>
      </c>
    </row>
    <row r="233" spans="1:11" ht="15" x14ac:dyDescent="0.3">
      <c r="A233">
        <f t="shared" si="6"/>
        <v>4</v>
      </c>
      <c r="B233" s="61">
        <v>1236</v>
      </c>
      <c r="C233" s="62"/>
      <c r="D233" s="63" t="s">
        <v>207</v>
      </c>
      <c r="E233" s="63"/>
      <c r="F233" s="64">
        <v>0</v>
      </c>
      <c r="G233" s="64">
        <v>0</v>
      </c>
      <c r="H233" s="76">
        <v>0</v>
      </c>
      <c r="I233" s="76">
        <v>0</v>
      </c>
      <c r="J233" s="80">
        <v>0</v>
      </c>
      <c r="K233" s="1" t="str">
        <f t="shared" si="7"/>
        <v>NO</v>
      </c>
    </row>
    <row r="234" spans="1:11" ht="15" x14ac:dyDescent="0.3">
      <c r="A234">
        <f t="shared" si="6"/>
        <v>4</v>
      </c>
      <c r="B234" s="61">
        <v>1237</v>
      </c>
      <c r="C234" s="62"/>
      <c r="D234" s="63" t="s">
        <v>208</v>
      </c>
      <c r="E234" s="63"/>
      <c r="F234" s="64">
        <v>0</v>
      </c>
      <c r="G234" s="64">
        <v>0</v>
      </c>
      <c r="H234" s="76">
        <v>0</v>
      </c>
      <c r="I234" s="76">
        <v>0</v>
      </c>
      <c r="J234" s="80">
        <v>0</v>
      </c>
      <c r="K234" s="1" t="str">
        <f t="shared" si="7"/>
        <v>NO</v>
      </c>
    </row>
    <row r="235" spans="1:11" ht="15" x14ac:dyDescent="0.3">
      <c r="A235">
        <f t="shared" si="6"/>
        <v>4</v>
      </c>
      <c r="B235" s="61">
        <v>1238</v>
      </c>
      <c r="C235" s="62"/>
      <c r="D235" s="63" t="s">
        <v>209</v>
      </c>
      <c r="E235" s="63"/>
      <c r="F235" s="64">
        <v>0</v>
      </c>
      <c r="G235" s="64">
        <v>0</v>
      </c>
      <c r="H235" s="76">
        <v>0</v>
      </c>
      <c r="I235" s="76">
        <v>0</v>
      </c>
      <c r="J235" s="80">
        <v>0</v>
      </c>
      <c r="K235" s="1" t="str">
        <f t="shared" si="7"/>
        <v>NO</v>
      </c>
    </row>
    <row r="236" spans="1:11" ht="15" x14ac:dyDescent="0.3">
      <c r="A236">
        <f t="shared" si="6"/>
        <v>4</v>
      </c>
      <c r="B236" s="61">
        <v>1239</v>
      </c>
      <c r="C236" s="62"/>
      <c r="D236" s="63" t="s">
        <v>210</v>
      </c>
      <c r="E236" s="63"/>
      <c r="F236" s="64">
        <v>0</v>
      </c>
      <c r="G236" s="64">
        <v>0</v>
      </c>
      <c r="H236" s="76">
        <v>0</v>
      </c>
      <c r="I236" s="76">
        <v>0</v>
      </c>
      <c r="J236" s="80">
        <v>0</v>
      </c>
      <c r="K236" s="1" t="str">
        <f t="shared" si="7"/>
        <v>NO</v>
      </c>
    </row>
    <row r="237" spans="1:11" ht="15" x14ac:dyDescent="0.3">
      <c r="A237">
        <f t="shared" si="6"/>
        <v>4</v>
      </c>
      <c r="B237" s="61">
        <v>1280</v>
      </c>
      <c r="C237" s="62"/>
      <c r="D237" s="63" t="s">
        <v>211</v>
      </c>
      <c r="E237" s="63"/>
      <c r="F237" s="64">
        <v>0</v>
      </c>
      <c r="G237" s="64">
        <v>0</v>
      </c>
      <c r="H237" s="76">
        <v>0</v>
      </c>
      <c r="I237" s="76">
        <v>0</v>
      </c>
      <c r="J237" s="80">
        <v>0</v>
      </c>
      <c r="K237" s="1" t="str">
        <f t="shared" si="7"/>
        <v>NO</v>
      </c>
    </row>
    <row r="238" spans="1:11" ht="15.6" x14ac:dyDescent="0.3">
      <c r="A238">
        <f t="shared" si="6"/>
        <v>0</v>
      </c>
      <c r="B238" s="61"/>
      <c r="C238" s="62"/>
      <c r="D238" s="63"/>
      <c r="E238" s="63"/>
      <c r="F238" s="64"/>
      <c r="G238" s="64"/>
      <c r="H238" s="37"/>
      <c r="I238" s="37"/>
      <c r="J238" s="38"/>
      <c r="K238" s="1" t="str">
        <f t="shared" si="7"/>
        <v>NO</v>
      </c>
    </row>
    <row r="239" spans="1:11" ht="15.6" x14ac:dyDescent="0.3">
      <c r="A239">
        <f t="shared" si="6"/>
        <v>2</v>
      </c>
      <c r="B239" s="20">
        <v>13</v>
      </c>
      <c r="C239" s="21"/>
      <c r="D239" s="22" t="s">
        <v>212</v>
      </c>
      <c r="E239" s="19"/>
      <c r="F239" s="30">
        <f>SUM(F251:F256)</f>
        <v>629267731.48999023</v>
      </c>
      <c r="G239" s="30">
        <f>SUM(G251:G256)</f>
        <v>959204918.04000854</v>
      </c>
      <c r="H239" s="30">
        <f>SUM(H246:H256)</f>
        <v>654162669.95999146</v>
      </c>
      <c r="I239" s="30">
        <f>SUM(I246:I256)</f>
        <v>0</v>
      </c>
      <c r="J239" s="31">
        <f>SUM(J251:J256)</f>
        <v>0</v>
      </c>
      <c r="K239" s="1" t="str">
        <f t="shared" si="7"/>
        <v>SI</v>
      </c>
    </row>
    <row r="240" spans="1:11" ht="15" x14ac:dyDescent="0.3">
      <c r="A240">
        <f t="shared" si="6"/>
        <v>4</v>
      </c>
      <c r="B240" s="65">
        <v>1305</v>
      </c>
      <c r="C240" s="63"/>
      <c r="D240" s="63" t="s">
        <v>213</v>
      </c>
      <c r="E240" s="63"/>
      <c r="F240" s="64">
        <v>0</v>
      </c>
      <c r="G240" s="64">
        <v>0</v>
      </c>
      <c r="H240" s="76">
        <v>0</v>
      </c>
      <c r="I240" s="76">
        <v>0</v>
      </c>
      <c r="J240" s="80">
        <v>0</v>
      </c>
      <c r="K240" s="1" t="str">
        <f t="shared" si="7"/>
        <v>NO</v>
      </c>
    </row>
    <row r="241" spans="1:11" ht="15" x14ac:dyDescent="0.3">
      <c r="A241">
        <f t="shared" si="6"/>
        <v>4</v>
      </c>
      <c r="B241" s="65">
        <v>1310</v>
      </c>
      <c r="C241" s="63"/>
      <c r="D241" s="63" t="s">
        <v>214</v>
      </c>
      <c r="E241" s="63"/>
      <c r="F241" s="64">
        <v>0</v>
      </c>
      <c r="G241" s="64">
        <v>0</v>
      </c>
      <c r="H241" s="76">
        <v>0</v>
      </c>
      <c r="I241" s="76">
        <v>0</v>
      </c>
      <c r="J241" s="80">
        <v>0</v>
      </c>
      <c r="K241" s="1" t="str">
        <f t="shared" si="7"/>
        <v>NO</v>
      </c>
    </row>
    <row r="242" spans="1:11" ht="15" x14ac:dyDescent="0.3">
      <c r="A242">
        <f t="shared" si="6"/>
        <v>4</v>
      </c>
      <c r="B242" s="61">
        <v>1311</v>
      </c>
      <c r="C242" s="62"/>
      <c r="D242" s="63" t="s">
        <v>215</v>
      </c>
      <c r="E242" s="63"/>
      <c r="F242" s="64">
        <v>0</v>
      </c>
      <c r="G242" s="64">
        <v>0</v>
      </c>
      <c r="H242" s="76">
        <v>0</v>
      </c>
      <c r="I242" s="76">
        <v>0</v>
      </c>
      <c r="J242" s="80">
        <v>0</v>
      </c>
      <c r="K242" s="1" t="str">
        <f t="shared" si="7"/>
        <v>NO</v>
      </c>
    </row>
    <row r="243" spans="1:11" ht="15" x14ac:dyDescent="0.3">
      <c r="A243">
        <f t="shared" si="6"/>
        <v>4</v>
      </c>
      <c r="B243" s="61">
        <v>1316</v>
      </c>
      <c r="C243" s="62"/>
      <c r="D243" s="63" t="s">
        <v>14</v>
      </c>
      <c r="E243" s="63"/>
      <c r="F243" s="64">
        <v>0</v>
      </c>
      <c r="G243" s="64">
        <v>0</v>
      </c>
      <c r="H243" s="76">
        <v>0</v>
      </c>
      <c r="I243" s="76">
        <v>0</v>
      </c>
      <c r="J243" s="80">
        <v>0</v>
      </c>
      <c r="K243" s="1" t="str">
        <f t="shared" si="7"/>
        <v>NO</v>
      </c>
    </row>
    <row r="244" spans="1:11" ht="15" x14ac:dyDescent="0.3">
      <c r="A244">
        <f t="shared" si="6"/>
        <v>4</v>
      </c>
      <c r="B244" s="61">
        <v>1317</v>
      </c>
      <c r="C244" s="62"/>
      <c r="D244" s="63" t="s">
        <v>216</v>
      </c>
      <c r="E244" s="63"/>
      <c r="F244" s="64">
        <v>0</v>
      </c>
      <c r="G244" s="64">
        <v>0</v>
      </c>
      <c r="H244" s="76">
        <v>0</v>
      </c>
      <c r="I244" s="76">
        <v>0</v>
      </c>
      <c r="J244" s="80"/>
      <c r="K244" s="1" t="str">
        <f t="shared" si="7"/>
        <v>NO</v>
      </c>
    </row>
    <row r="245" spans="1:11" ht="15" x14ac:dyDescent="0.3">
      <c r="A245">
        <f t="shared" si="6"/>
        <v>4</v>
      </c>
      <c r="B245" s="61">
        <v>1318</v>
      </c>
      <c r="C245" s="62"/>
      <c r="D245" s="63" t="s">
        <v>217</v>
      </c>
      <c r="E245" s="63"/>
      <c r="F245" s="64">
        <v>0</v>
      </c>
      <c r="G245" s="64">
        <v>0</v>
      </c>
      <c r="H245" s="76">
        <v>0</v>
      </c>
      <c r="I245" s="76">
        <v>0</v>
      </c>
      <c r="J245" s="80"/>
      <c r="K245" s="1" t="str">
        <f t="shared" si="7"/>
        <v>NO</v>
      </c>
    </row>
    <row r="246" spans="1:11" ht="15" x14ac:dyDescent="0.3">
      <c r="A246">
        <f t="shared" si="6"/>
        <v>4</v>
      </c>
      <c r="B246" s="61">
        <v>1319</v>
      </c>
      <c r="C246" s="62"/>
      <c r="D246" s="63" t="s">
        <v>218</v>
      </c>
      <c r="E246" s="63"/>
      <c r="F246" s="64">
        <v>0</v>
      </c>
      <c r="G246" s="64">
        <v>0</v>
      </c>
      <c r="H246" s="76">
        <v>0</v>
      </c>
      <c r="I246" s="76">
        <v>0</v>
      </c>
      <c r="J246" s="80"/>
      <c r="K246" s="1" t="str">
        <f t="shared" si="7"/>
        <v>NO</v>
      </c>
    </row>
    <row r="247" spans="1:11" ht="15" x14ac:dyDescent="0.3">
      <c r="A247">
        <f t="shared" si="6"/>
        <v>4</v>
      </c>
      <c r="B247" s="61">
        <v>1322</v>
      </c>
      <c r="C247" s="62"/>
      <c r="D247" s="63" t="s">
        <v>24</v>
      </c>
      <c r="E247" s="63"/>
      <c r="F247" s="64">
        <v>0</v>
      </c>
      <c r="G247" s="64">
        <v>0</v>
      </c>
      <c r="H247" s="76">
        <v>0</v>
      </c>
      <c r="I247" s="76">
        <v>0</v>
      </c>
      <c r="J247" s="80"/>
      <c r="K247" s="1" t="str">
        <f t="shared" si="7"/>
        <v>NO</v>
      </c>
    </row>
    <row r="248" spans="1:11" ht="15" x14ac:dyDescent="0.3">
      <c r="A248">
        <f t="shared" si="6"/>
        <v>4</v>
      </c>
      <c r="B248" s="61">
        <v>1323</v>
      </c>
      <c r="C248" s="62"/>
      <c r="D248" s="63" t="s">
        <v>219</v>
      </c>
      <c r="E248" s="63"/>
      <c r="F248" s="64">
        <v>0</v>
      </c>
      <c r="G248" s="64">
        <v>0</v>
      </c>
      <c r="H248" s="76">
        <v>0</v>
      </c>
      <c r="I248" s="76">
        <v>0</v>
      </c>
      <c r="J248" s="80"/>
      <c r="K248" s="1" t="str">
        <f t="shared" si="7"/>
        <v>NO</v>
      </c>
    </row>
    <row r="249" spans="1:11" ht="15" x14ac:dyDescent="0.3">
      <c r="A249">
        <f t="shared" si="6"/>
        <v>4</v>
      </c>
      <c r="B249" s="61">
        <v>1324</v>
      </c>
      <c r="C249" s="62"/>
      <c r="D249" s="63" t="s">
        <v>220</v>
      </c>
      <c r="E249" s="63"/>
      <c r="F249" s="64">
        <v>0</v>
      </c>
      <c r="G249" s="64">
        <v>0</v>
      </c>
      <c r="H249" s="76">
        <v>0</v>
      </c>
      <c r="I249" s="76">
        <v>0</v>
      </c>
      <c r="J249" s="80"/>
      <c r="K249" s="1" t="str">
        <f t="shared" si="7"/>
        <v>NO</v>
      </c>
    </row>
    <row r="250" spans="1:11" ht="15" x14ac:dyDescent="0.3">
      <c r="A250">
        <f t="shared" si="6"/>
        <v>4</v>
      </c>
      <c r="B250" s="61">
        <v>1333</v>
      </c>
      <c r="C250" s="62"/>
      <c r="D250" s="63" t="s">
        <v>221</v>
      </c>
      <c r="E250" s="63"/>
      <c r="F250" s="64">
        <v>0</v>
      </c>
      <c r="G250" s="64">
        <v>0</v>
      </c>
      <c r="H250" s="76">
        <v>0</v>
      </c>
      <c r="I250" s="76">
        <v>0</v>
      </c>
      <c r="J250" s="80"/>
      <c r="K250" s="1" t="str">
        <f t="shared" si="7"/>
        <v>NO</v>
      </c>
    </row>
    <row r="251" spans="1:11" ht="15" x14ac:dyDescent="0.3">
      <c r="A251">
        <f t="shared" si="6"/>
        <v>4</v>
      </c>
      <c r="B251" s="61">
        <v>1384</v>
      </c>
      <c r="C251" s="62"/>
      <c r="D251" s="63" t="s">
        <v>222</v>
      </c>
      <c r="E251" s="63"/>
      <c r="F251" s="64">
        <v>629267730.30999994</v>
      </c>
      <c r="G251" s="64">
        <v>959204918.03999996</v>
      </c>
      <c r="H251" s="76">
        <v>654162669.96000004</v>
      </c>
      <c r="I251" s="76">
        <v>0</v>
      </c>
      <c r="J251" s="80"/>
      <c r="K251" s="1" t="str">
        <f t="shared" si="7"/>
        <v>SI</v>
      </c>
    </row>
    <row r="252" spans="1:11" ht="15" x14ac:dyDescent="0.3">
      <c r="A252">
        <f t="shared" si="6"/>
        <v>4</v>
      </c>
      <c r="B252" s="61">
        <v>1385</v>
      </c>
      <c r="C252" s="62"/>
      <c r="D252" s="63" t="s">
        <v>223</v>
      </c>
      <c r="E252" s="32"/>
      <c r="F252" s="64">
        <v>242171648765.91</v>
      </c>
      <c r="G252" s="64">
        <v>229661595304.84</v>
      </c>
      <c r="H252" s="76">
        <v>230783238035.25</v>
      </c>
      <c r="I252" s="76">
        <v>210524391283.22</v>
      </c>
      <c r="J252" s="80"/>
      <c r="K252" s="1" t="str">
        <f t="shared" si="7"/>
        <v>SI</v>
      </c>
    </row>
    <row r="253" spans="1:11" ht="15" x14ac:dyDescent="0.3">
      <c r="A253">
        <f t="shared" si="6"/>
        <v>4</v>
      </c>
      <c r="B253" s="61">
        <v>1386</v>
      </c>
      <c r="C253" s="62"/>
      <c r="D253" s="63" t="s">
        <v>224</v>
      </c>
      <c r="E253" s="32"/>
      <c r="F253" s="64">
        <v>-242171648764.73001</v>
      </c>
      <c r="G253" s="64">
        <v>-229661595304.84</v>
      </c>
      <c r="H253" s="76">
        <v>-230783238035.25</v>
      </c>
      <c r="I253" s="76">
        <v>-210524391283.22</v>
      </c>
      <c r="J253" s="80"/>
      <c r="K253" s="1" t="str">
        <f t="shared" si="7"/>
        <v>SI</v>
      </c>
    </row>
    <row r="254" spans="1:11" ht="15" x14ac:dyDescent="0.3">
      <c r="A254">
        <f t="shared" si="6"/>
        <v>4</v>
      </c>
      <c r="B254" s="61">
        <v>1387</v>
      </c>
      <c r="C254" s="62"/>
      <c r="D254" s="63" t="s">
        <v>225</v>
      </c>
      <c r="E254" s="63"/>
      <c r="F254" s="64">
        <v>0</v>
      </c>
      <c r="G254" s="64">
        <v>0</v>
      </c>
      <c r="H254" s="76">
        <v>0</v>
      </c>
      <c r="I254" s="76">
        <v>0</v>
      </c>
      <c r="J254" s="80"/>
      <c r="K254" s="1" t="str">
        <f t="shared" si="7"/>
        <v>NO</v>
      </c>
    </row>
    <row r="255" spans="1:11" ht="15" x14ac:dyDescent="0.3">
      <c r="A255">
        <f t="shared" si="6"/>
        <v>4</v>
      </c>
      <c r="B255" s="61">
        <v>1388</v>
      </c>
      <c r="C255" s="62"/>
      <c r="D255" s="63" t="s">
        <v>226</v>
      </c>
      <c r="E255" s="63"/>
      <c r="F255" s="64">
        <v>0</v>
      </c>
      <c r="G255" s="64">
        <v>0</v>
      </c>
      <c r="H255" s="76">
        <v>0</v>
      </c>
      <c r="I255" s="76">
        <v>0</v>
      </c>
      <c r="J255" s="80">
        <v>0</v>
      </c>
      <c r="K255" s="1" t="str">
        <f t="shared" si="7"/>
        <v>NO</v>
      </c>
    </row>
    <row r="256" spans="1:11" ht="15.6" x14ac:dyDescent="0.3">
      <c r="A256">
        <f t="shared" si="6"/>
        <v>0</v>
      </c>
      <c r="B256" s="61"/>
      <c r="C256" s="62"/>
      <c r="D256" s="63"/>
      <c r="E256" s="32"/>
      <c r="F256" s="64"/>
      <c r="G256" s="64"/>
      <c r="H256" s="37"/>
      <c r="I256" s="37"/>
      <c r="J256" s="38"/>
      <c r="K256" s="1" t="str">
        <f t="shared" si="7"/>
        <v>NO</v>
      </c>
    </row>
    <row r="257" spans="1:11" ht="15.6" x14ac:dyDescent="0.3">
      <c r="A257">
        <f t="shared" si="6"/>
        <v>2</v>
      </c>
      <c r="B257" s="20">
        <v>14</v>
      </c>
      <c r="C257" s="21"/>
      <c r="D257" s="22" t="s">
        <v>227</v>
      </c>
      <c r="E257" s="22"/>
      <c r="F257" s="30">
        <v>0</v>
      </c>
      <c r="G257" s="30">
        <v>0</v>
      </c>
      <c r="H257" s="30">
        <v>0</v>
      </c>
      <c r="I257" s="30">
        <v>0</v>
      </c>
      <c r="J257" s="31">
        <v>0</v>
      </c>
      <c r="K257" s="1" t="str">
        <f t="shared" si="7"/>
        <v>NO</v>
      </c>
    </row>
    <row r="258" spans="1:11" ht="15" x14ac:dyDescent="0.3">
      <c r="A258">
        <f t="shared" si="6"/>
        <v>4</v>
      </c>
      <c r="B258" s="65">
        <v>1401</v>
      </c>
      <c r="C258" s="63"/>
      <c r="D258" s="63" t="s">
        <v>215</v>
      </c>
      <c r="E258" s="63"/>
      <c r="F258" s="64">
        <v>0</v>
      </c>
      <c r="G258" s="64">
        <v>0</v>
      </c>
      <c r="H258" s="76">
        <v>0</v>
      </c>
      <c r="I258" s="76">
        <v>0</v>
      </c>
      <c r="J258" s="80">
        <v>0</v>
      </c>
      <c r="K258" s="1" t="str">
        <f t="shared" si="7"/>
        <v>NO</v>
      </c>
    </row>
    <row r="259" spans="1:11" ht="15" x14ac:dyDescent="0.3">
      <c r="A259">
        <f t="shared" si="6"/>
        <v>4</v>
      </c>
      <c r="B259" s="65">
        <v>1402</v>
      </c>
      <c r="C259" s="63"/>
      <c r="D259" s="63" t="s">
        <v>11</v>
      </c>
      <c r="E259" s="63"/>
      <c r="F259" s="64">
        <v>0</v>
      </c>
      <c r="G259" s="64">
        <v>0</v>
      </c>
      <c r="H259" s="76">
        <v>0</v>
      </c>
      <c r="I259" s="76">
        <v>0</v>
      </c>
      <c r="J259" s="80">
        <v>0</v>
      </c>
      <c r="K259" s="1" t="str">
        <f t="shared" si="7"/>
        <v>NO</v>
      </c>
    </row>
    <row r="260" spans="1:11" ht="15" x14ac:dyDescent="0.3">
      <c r="A260">
        <f t="shared" si="6"/>
        <v>4</v>
      </c>
      <c r="B260" s="65">
        <v>1403</v>
      </c>
      <c r="C260" s="63"/>
      <c r="D260" s="63" t="s">
        <v>12</v>
      </c>
      <c r="E260" s="63"/>
      <c r="F260" s="64">
        <v>0</v>
      </c>
      <c r="G260" s="64">
        <v>0</v>
      </c>
      <c r="H260" s="76">
        <v>0</v>
      </c>
      <c r="I260" s="76">
        <v>0</v>
      </c>
      <c r="J260" s="80">
        <v>0</v>
      </c>
      <c r="K260" s="1" t="str">
        <f t="shared" si="7"/>
        <v>NO</v>
      </c>
    </row>
    <row r="261" spans="1:11" ht="15" x14ac:dyDescent="0.3">
      <c r="A261">
        <f t="shared" si="6"/>
        <v>4</v>
      </c>
      <c r="B261" s="65">
        <v>1405</v>
      </c>
      <c r="C261" s="63"/>
      <c r="D261" s="63" t="s">
        <v>10</v>
      </c>
      <c r="E261" s="63"/>
      <c r="F261" s="64">
        <v>0</v>
      </c>
      <c r="G261" s="64">
        <v>0</v>
      </c>
      <c r="H261" s="76">
        <v>0</v>
      </c>
      <c r="I261" s="76">
        <v>0</v>
      </c>
      <c r="J261" s="80">
        <v>0</v>
      </c>
      <c r="K261" s="1" t="str">
        <f t="shared" si="7"/>
        <v>NO</v>
      </c>
    </row>
    <row r="262" spans="1:11" ht="15" x14ac:dyDescent="0.3">
      <c r="A262">
        <f t="shared" si="6"/>
        <v>4</v>
      </c>
      <c r="B262" s="65">
        <v>1406</v>
      </c>
      <c r="C262" s="63"/>
      <c r="D262" s="63" t="s">
        <v>14</v>
      </c>
      <c r="E262" s="63"/>
      <c r="F262" s="64">
        <v>0</v>
      </c>
      <c r="G262" s="64">
        <v>0</v>
      </c>
      <c r="H262" s="76">
        <v>0</v>
      </c>
      <c r="I262" s="76">
        <v>0</v>
      </c>
      <c r="J262" s="80">
        <v>0</v>
      </c>
      <c r="K262" s="1" t="str">
        <f t="shared" si="7"/>
        <v>NO</v>
      </c>
    </row>
    <row r="263" spans="1:11" ht="15" x14ac:dyDescent="0.3">
      <c r="A263">
        <f t="shared" si="6"/>
        <v>4</v>
      </c>
      <c r="B263" s="65">
        <v>1407</v>
      </c>
      <c r="C263" s="63"/>
      <c r="D263" s="63" t="s">
        <v>216</v>
      </c>
      <c r="E263" s="63"/>
      <c r="F263" s="64">
        <v>0</v>
      </c>
      <c r="G263" s="64">
        <v>0</v>
      </c>
      <c r="H263" s="76">
        <v>0</v>
      </c>
      <c r="I263" s="76">
        <v>0</v>
      </c>
      <c r="J263" s="80">
        <v>0</v>
      </c>
      <c r="K263" s="1" t="str">
        <f t="shared" si="7"/>
        <v>NO</v>
      </c>
    </row>
    <row r="264" spans="1:11" ht="15" x14ac:dyDescent="0.3">
      <c r="A264">
        <f t="shared" si="6"/>
        <v>4</v>
      </c>
      <c r="B264" s="65">
        <v>1408</v>
      </c>
      <c r="C264" s="63"/>
      <c r="D264" s="63" t="s">
        <v>59</v>
      </c>
      <c r="E264" s="63"/>
      <c r="F264" s="64">
        <v>0</v>
      </c>
      <c r="G264" s="64">
        <v>0</v>
      </c>
      <c r="H264" s="76">
        <v>0</v>
      </c>
      <c r="I264" s="76">
        <v>0</v>
      </c>
      <c r="J264" s="80">
        <v>0</v>
      </c>
      <c r="K264" s="1" t="str">
        <f t="shared" si="7"/>
        <v>NO</v>
      </c>
    </row>
    <row r="265" spans="1:11" ht="15" x14ac:dyDescent="0.3">
      <c r="A265">
        <f t="shared" si="6"/>
        <v>4</v>
      </c>
      <c r="B265" s="65">
        <v>1409</v>
      </c>
      <c r="C265" s="63"/>
      <c r="D265" s="63" t="s">
        <v>25</v>
      </c>
      <c r="E265" s="63"/>
      <c r="F265" s="64">
        <v>0</v>
      </c>
      <c r="G265" s="64">
        <v>0</v>
      </c>
      <c r="H265" s="76">
        <v>0</v>
      </c>
      <c r="I265" s="76">
        <v>0</v>
      </c>
      <c r="J265" s="80">
        <v>0</v>
      </c>
      <c r="K265" s="1" t="str">
        <f t="shared" si="7"/>
        <v>NO</v>
      </c>
    </row>
    <row r="266" spans="1:11" ht="15" x14ac:dyDescent="0.3">
      <c r="A266">
        <f t="shared" si="6"/>
        <v>4</v>
      </c>
      <c r="B266" s="65">
        <v>1410</v>
      </c>
      <c r="C266" s="63"/>
      <c r="D266" s="63" t="s">
        <v>228</v>
      </c>
      <c r="E266" s="63"/>
      <c r="F266" s="64">
        <v>0</v>
      </c>
      <c r="G266" s="64">
        <v>0</v>
      </c>
      <c r="H266" s="76">
        <v>0</v>
      </c>
      <c r="I266" s="76">
        <v>0</v>
      </c>
      <c r="J266" s="80">
        <v>0</v>
      </c>
      <c r="K266" s="1" t="str">
        <f t="shared" si="7"/>
        <v>NO</v>
      </c>
    </row>
    <row r="267" spans="1:11" ht="15" x14ac:dyDescent="0.3">
      <c r="A267">
        <f t="shared" si="6"/>
        <v>4</v>
      </c>
      <c r="B267" s="65">
        <v>1411</v>
      </c>
      <c r="C267" s="63"/>
      <c r="D267" s="63" t="s">
        <v>24</v>
      </c>
      <c r="E267" s="63"/>
      <c r="F267" s="64">
        <v>0</v>
      </c>
      <c r="G267" s="64">
        <v>0</v>
      </c>
      <c r="H267" s="76">
        <v>0</v>
      </c>
      <c r="I267" s="76">
        <v>0</v>
      </c>
      <c r="J267" s="80">
        <v>0</v>
      </c>
      <c r="K267" s="1" t="str">
        <f t="shared" si="7"/>
        <v>NO</v>
      </c>
    </row>
    <row r="268" spans="1:11" ht="15" x14ac:dyDescent="0.3">
      <c r="A268">
        <f t="shared" si="6"/>
        <v>4</v>
      </c>
      <c r="B268" s="65">
        <v>1413</v>
      </c>
      <c r="C268" s="63"/>
      <c r="D268" s="63" t="s">
        <v>229</v>
      </c>
      <c r="E268" s="63"/>
      <c r="F268" s="64">
        <v>0</v>
      </c>
      <c r="G268" s="64">
        <v>0</v>
      </c>
      <c r="H268" s="76">
        <v>0</v>
      </c>
      <c r="I268" s="76">
        <v>0</v>
      </c>
      <c r="J268" s="80">
        <v>0</v>
      </c>
      <c r="K268" s="1" t="str">
        <f t="shared" si="7"/>
        <v>NO</v>
      </c>
    </row>
    <row r="269" spans="1:11" ht="15" x14ac:dyDescent="0.3">
      <c r="A269">
        <f t="shared" ref="A269:A332" si="8">LEN(B269)</f>
        <v>4</v>
      </c>
      <c r="B269" s="61">
        <v>1415</v>
      </c>
      <c r="C269" s="62"/>
      <c r="D269" s="63" t="s">
        <v>230</v>
      </c>
      <c r="E269" s="63"/>
      <c r="F269" s="64">
        <v>0</v>
      </c>
      <c r="G269" s="64">
        <v>0</v>
      </c>
      <c r="H269" s="76">
        <v>0</v>
      </c>
      <c r="I269" s="76">
        <v>0</v>
      </c>
      <c r="J269" s="80">
        <v>0</v>
      </c>
      <c r="K269" s="1" t="str">
        <f t="shared" si="7"/>
        <v>NO</v>
      </c>
    </row>
    <row r="270" spans="1:11" ht="15" x14ac:dyDescent="0.3">
      <c r="A270">
        <f t="shared" si="8"/>
        <v>4</v>
      </c>
      <c r="B270" s="65">
        <v>1416</v>
      </c>
      <c r="C270" s="63"/>
      <c r="D270" s="63" t="s">
        <v>231</v>
      </c>
      <c r="E270" s="63"/>
      <c r="F270" s="64">
        <v>0</v>
      </c>
      <c r="G270" s="64">
        <v>0</v>
      </c>
      <c r="H270" s="76">
        <v>0</v>
      </c>
      <c r="I270" s="76">
        <v>0</v>
      </c>
      <c r="J270" s="80">
        <v>0</v>
      </c>
      <c r="K270" s="1" t="str">
        <f t="shared" si="7"/>
        <v>NO</v>
      </c>
    </row>
    <row r="271" spans="1:11" ht="15" x14ac:dyDescent="0.3">
      <c r="A271">
        <f t="shared" si="8"/>
        <v>4</v>
      </c>
      <c r="B271" s="65">
        <v>1417</v>
      </c>
      <c r="C271" s="63"/>
      <c r="D271" s="63" t="s">
        <v>232</v>
      </c>
      <c r="E271" s="63"/>
      <c r="F271" s="64">
        <v>0</v>
      </c>
      <c r="G271" s="64">
        <v>0</v>
      </c>
      <c r="H271" s="76">
        <v>0</v>
      </c>
      <c r="I271" s="76">
        <v>0</v>
      </c>
      <c r="J271" s="80">
        <v>0</v>
      </c>
      <c r="K271" s="1" t="str">
        <f t="shared" ref="K271:K334" si="9">IF((F271+G271+H271+I271+J271)=0,"NO","SI")</f>
        <v>NO</v>
      </c>
    </row>
    <row r="272" spans="1:11" ht="15" x14ac:dyDescent="0.3">
      <c r="A272">
        <f t="shared" si="8"/>
        <v>4</v>
      </c>
      <c r="B272" s="65">
        <v>1418</v>
      </c>
      <c r="C272" s="63"/>
      <c r="D272" s="63" t="s">
        <v>26</v>
      </c>
      <c r="E272" s="63"/>
      <c r="F272" s="64">
        <v>0</v>
      </c>
      <c r="G272" s="64">
        <v>0</v>
      </c>
      <c r="H272" s="76">
        <v>0</v>
      </c>
      <c r="I272" s="76">
        <v>0</v>
      </c>
      <c r="J272" s="80">
        <v>0</v>
      </c>
      <c r="K272" s="1" t="str">
        <f t="shared" si="9"/>
        <v>NO</v>
      </c>
    </row>
    <row r="273" spans="1:11" ht="15" x14ac:dyDescent="0.3">
      <c r="A273">
        <f t="shared" si="8"/>
        <v>4</v>
      </c>
      <c r="B273" s="61">
        <v>1427</v>
      </c>
      <c r="C273" s="62"/>
      <c r="D273" s="63" t="s">
        <v>233</v>
      </c>
      <c r="E273" s="63"/>
      <c r="F273" s="64">
        <v>0</v>
      </c>
      <c r="G273" s="64">
        <v>0</v>
      </c>
      <c r="H273" s="76">
        <v>0</v>
      </c>
      <c r="I273" s="76">
        <v>0</v>
      </c>
      <c r="J273" s="80">
        <v>0</v>
      </c>
      <c r="K273" s="1" t="str">
        <f t="shared" si="9"/>
        <v>NO</v>
      </c>
    </row>
    <row r="274" spans="1:11" ht="15" x14ac:dyDescent="0.3">
      <c r="A274">
        <f t="shared" si="8"/>
        <v>4</v>
      </c>
      <c r="B274" s="65">
        <v>1420</v>
      </c>
      <c r="C274" s="63"/>
      <c r="D274" s="63" t="s">
        <v>234</v>
      </c>
      <c r="E274" s="63"/>
      <c r="F274" s="64">
        <v>0</v>
      </c>
      <c r="G274" s="64">
        <v>0</v>
      </c>
      <c r="H274" s="76">
        <v>0</v>
      </c>
      <c r="I274" s="76">
        <v>0</v>
      </c>
      <c r="J274" s="80">
        <v>0</v>
      </c>
      <c r="K274" s="1" t="str">
        <f t="shared" si="9"/>
        <v>NO</v>
      </c>
    </row>
    <row r="275" spans="1:11" ht="15" x14ac:dyDescent="0.3">
      <c r="A275">
        <f t="shared" si="8"/>
        <v>4</v>
      </c>
      <c r="B275" s="65">
        <v>1422</v>
      </c>
      <c r="C275" s="63"/>
      <c r="D275" s="63" t="s">
        <v>235</v>
      </c>
      <c r="E275" s="63"/>
      <c r="F275" s="64">
        <v>0</v>
      </c>
      <c r="G275" s="64">
        <v>0</v>
      </c>
      <c r="H275" s="76">
        <v>0</v>
      </c>
      <c r="I275" s="76">
        <v>0</v>
      </c>
      <c r="J275" s="80">
        <v>0</v>
      </c>
      <c r="K275" s="1" t="str">
        <f t="shared" si="9"/>
        <v>NO</v>
      </c>
    </row>
    <row r="276" spans="1:11" ht="15" x14ac:dyDescent="0.3">
      <c r="A276">
        <f t="shared" si="8"/>
        <v>4</v>
      </c>
      <c r="B276" s="65">
        <v>1424</v>
      </c>
      <c r="C276" s="63"/>
      <c r="D276" s="63" t="s">
        <v>236</v>
      </c>
      <c r="E276" s="63"/>
      <c r="F276" s="64">
        <v>0</v>
      </c>
      <c r="G276" s="64">
        <v>0</v>
      </c>
      <c r="H276" s="76">
        <v>0</v>
      </c>
      <c r="I276" s="76">
        <v>0</v>
      </c>
      <c r="J276" s="80">
        <v>0</v>
      </c>
      <c r="K276" s="1" t="str">
        <f t="shared" si="9"/>
        <v>NO</v>
      </c>
    </row>
    <row r="277" spans="1:11" ht="15" x14ac:dyDescent="0.3">
      <c r="A277">
        <f t="shared" si="8"/>
        <v>4</v>
      </c>
      <c r="B277" s="65">
        <v>1425</v>
      </c>
      <c r="C277" s="63"/>
      <c r="D277" s="63" t="s">
        <v>237</v>
      </c>
      <c r="E277" s="63"/>
      <c r="F277" s="64">
        <v>0</v>
      </c>
      <c r="G277" s="64">
        <v>0</v>
      </c>
      <c r="H277" s="76">
        <v>0</v>
      </c>
      <c r="I277" s="76">
        <v>0</v>
      </c>
      <c r="J277" s="80">
        <v>0</v>
      </c>
      <c r="K277" s="1" t="str">
        <f t="shared" si="9"/>
        <v>NO</v>
      </c>
    </row>
    <row r="278" spans="1:11" ht="15" x14ac:dyDescent="0.3">
      <c r="A278">
        <f t="shared" si="8"/>
        <v>4</v>
      </c>
      <c r="B278" s="65">
        <v>1426</v>
      </c>
      <c r="C278" s="63"/>
      <c r="D278" s="63" t="s">
        <v>238</v>
      </c>
      <c r="E278" s="63"/>
      <c r="F278" s="64">
        <v>0</v>
      </c>
      <c r="G278" s="64">
        <v>0</v>
      </c>
      <c r="H278" s="76">
        <v>0</v>
      </c>
      <c r="I278" s="76">
        <v>0</v>
      </c>
      <c r="J278" s="80">
        <v>0</v>
      </c>
      <c r="K278" s="1" t="str">
        <f t="shared" si="9"/>
        <v>NO</v>
      </c>
    </row>
    <row r="279" spans="1:11" ht="15" x14ac:dyDescent="0.3">
      <c r="A279">
        <f t="shared" si="8"/>
        <v>4</v>
      </c>
      <c r="B279" s="65">
        <v>1428</v>
      </c>
      <c r="C279" s="63"/>
      <c r="D279" s="63" t="s">
        <v>42</v>
      </c>
      <c r="E279" s="63"/>
      <c r="F279" s="64">
        <v>0</v>
      </c>
      <c r="G279" s="64">
        <v>0</v>
      </c>
      <c r="H279" s="76">
        <v>0</v>
      </c>
      <c r="I279" s="76">
        <v>0</v>
      </c>
      <c r="J279" s="80">
        <v>0</v>
      </c>
      <c r="K279" s="1" t="str">
        <f t="shared" si="9"/>
        <v>NO</v>
      </c>
    </row>
    <row r="280" spans="1:11" ht="15" x14ac:dyDescent="0.3">
      <c r="A280">
        <f t="shared" si="8"/>
        <v>4</v>
      </c>
      <c r="B280" s="65">
        <v>1435</v>
      </c>
      <c r="C280" s="63"/>
      <c r="D280" s="63" t="s">
        <v>239</v>
      </c>
      <c r="E280" s="63"/>
      <c r="F280" s="64">
        <v>0</v>
      </c>
      <c r="G280" s="64">
        <v>0</v>
      </c>
      <c r="H280" s="76">
        <v>0</v>
      </c>
      <c r="I280" s="76">
        <v>0</v>
      </c>
      <c r="J280" s="80">
        <v>0</v>
      </c>
      <c r="K280" s="1" t="str">
        <f t="shared" si="9"/>
        <v>NO</v>
      </c>
    </row>
    <row r="281" spans="1:11" ht="15" x14ac:dyDescent="0.3">
      <c r="A281">
        <f t="shared" si="8"/>
        <v>4</v>
      </c>
      <c r="B281" s="65">
        <v>1470</v>
      </c>
      <c r="C281" s="63"/>
      <c r="D281" s="63" t="s">
        <v>240</v>
      </c>
      <c r="E281" s="63"/>
      <c r="F281" s="64">
        <v>0</v>
      </c>
      <c r="G281" s="64">
        <v>0</v>
      </c>
      <c r="H281" s="76">
        <v>0</v>
      </c>
      <c r="I281" s="76">
        <v>0</v>
      </c>
      <c r="J281" s="80">
        <v>0</v>
      </c>
      <c r="K281" s="1" t="str">
        <f t="shared" si="9"/>
        <v>NO</v>
      </c>
    </row>
    <row r="282" spans="1:11" ht="15" x14ac:dyDescent="0.3">
      <c r="A282">
        <f t="shared" si="8"/>
        <v>4</v>
      </c>
      <c r="B282" s="65">
        <v>1475</v>
      </c>
      <c r="C282" s="63"/>
      <c r="D282" s="63" t="s">
        <v>241</v>
      </c>
      <c r="E282" s="63"/>
      <c r="F282" s="64">
        <v>0</v>
      </c>
      <c r="G282" s="64">
        <v>0</v>
      </c>
      <c r="H282" s="76">
        <v>0</v>
      </c>
      <c r="I282" s="76">
        <v>0</v>
      </c>
      <c r="J282" s="80">
        <v>0</v>
      </c>
      <c r="K282" s="1" t="str">
        <f t="shared" si="9"/>
        <v>NO</v>
      </c>
    </row>
    <row r="283" spans="1:11" ht="15" x14ac:dyDescent="0.3">
      <c r="A283">
        <f t="shared" si="8"/>
        <v>4</v>
      </c>
      <c r="B283" s="65">
        <v>1476</v>
      </c>
      <c r="C283" s="63"/>
      <c r="D283" s="63" t="s">
        <v>242</v>
      </c>
      <c r="E283" s="63"/>
      <c r="F283" s="64">
        <v>0</v>
      </c>
      <c r="G283" s="64">
        <v>0</v>
      </c>
      <c r="H283" s="76">
        <v>0</v>
      </c>
      <c r="I283" s="76">
        <v>0</v>
      </c>
      <c r="J283" s="80">
        <v>0</v>
      </c>
      <c r="K283" s="1" t="str">
        <f t="shared" si="9"/>
        <v>NO</v>
      </c>
    </row>
    <row r="284" spans="1:11" ht="15" x14ac:dyDescent="0.3">
      <c r="A284">
        <f t="shared" si="8"/>
        <v>4</v>
      </c>
      <c r="B284" s="61">
        <v>1477</v>
      </c>
      <c r="C284" s="62"/>
      <c r="D284" s="63" t="s">
        <v>243</v>
      </c>
      <c r="E284" s="63"/>
      <c r="F284" s="64">
        <v>0</v>
      </c>
      <c r="G284" s="64">
        <v>0</v>
      </c>
      <c r="H284" s="76">
        <v>0</v>
      </c>
      <c r="I284" s="76">
        <v>0</v>
      </c>
      <c r="J284" s="80">
        <v>0</v>
      </c>
      <c r="K284" s="1" t="str">
        <f t="shared" si="9"/>
        <v>NO</v>
      </c>
    </row>
    <row r="285" spans="1:11" ht="15" x14ac:dyDescent="0.3">
      <c r="A285">
        <f t="shared" si="8"/>
        <v>4</v>
      </c>
      <c r="B285" s="61">
        <v>1480</v>
      </c>
      <c r="C285" s="62"/>
      <c r="D285" s="63" t="s">
        <v>244</v>
      </c>
      <c r="E285" s="63"/>
      <c r="F285" s="64">
        <v>0</v>
      </c>
      <c r="G285" s="64">
        <v>0</v>
      </c>
      <c r="H285" s="76">
        <v>0</v>
      </c>
      <c r="I285" s="76">
        <v>0</v>
      </c>
      <c r="J285" s="80">
        <v>0</v>
      </c>
      <c r="K285" s="1" t="str">
        <f t="shared" si="9"/>
        <v>NO</v>
      </c>
    </row>
    <row r="286" spans="1:11" ht="15.6" x14ac:dyDescent="0.3">
      <c r="A286">
        <f t="shared" si="8"/>
        <v>0</v>
      </c>
      <c r="B286" s="61"/>
      <c r="C286" s="62"/>
      <c r="D286" s="63"/>
      <c r="E286" s="63"/>
      <c r="F286" s="64"/>
      <c r="G286" s="64"/>
      <c r="H286" s="37"/>
      <c r="I286" s="37"/>
      <c r="J286" s="38"/>
      <c r="K286" s="1" t="str">
        <f t="shared" si="9"/>
        <v>NO</v>
      </c>
    </row>
    <row r="287" spans="1:11" ht="15.6" x14ac:dyDescent="0.3">
      <c r="A287">
        <f t="shared" si="8"/>
        <v>2</v>
      </c>
      <c r="B287" s="20">
        <v>15</v>
      </c>
      <c r="C287" s="21"/>
      <c r="D287" s="22" t="s">
        <v>245</v>
      </c>
      <c r="E287" s="22"/>
      <c r="F287" s="30">
        <v>0</v>
      </c>
      <c r="G287" s="30">
        <v>0</v>
      </c>
      <c r="H287" s="30">
        <v>0</v>
      </c>
      <c r="I287" s="30">
        <v>0</v>
      </c>
      <c r="J287" s="31">
        <v>0</v>
      </c>
      <c r="K287" s="1" t="str">
        <f t="shared" si="9"/>
        <v>NO</v>
      </c>
    </row>
    <row r="288" spans="1:11" ht="15" x14ac:dyDescent="0.3">
      <c r="A288">
        <f t="shared" si="8"/>
        <v>4</v>
      </c>
      <c r="B288" s="61">
        <v>1505</v>
      </c>
      <c r="C288" s="62"/>
      <c r="D288" s="63" t="s">
        <v>57</v>
      </c>
      <c r="E288" s="63"/>
      <c r="F288" s="64">
        <v>0</v>
      </c>
      <c r="G288" s="64">
        <v>0</v>
      </c>
      <c r="H288" s="76">
        <v>0</v>
      </c>
      <c r="I288" s="76">
        <v>0</v>
      </c>
      <c r="J288" s="80">
        <v>0</v>
      </c>
      <c r="K288" s="1" t="str">
        <f t="shared" si="9"/>
        <v>NO</v>
      </c>
    </row>
    <row r="289" spans="1:11" ht="15" x14ac:dyDescent="0.3">
      <c r="A289">
        <f t="shared" si="8"/>
        <v>4</v>
      </c>
      <c r="B289" s="61">
        <v>1510</v>
      </c>
      <c r="C289" s="62"/>
      <c r="D289" s="63" t="s">
        <v>246</v>
      </c>
      <c r="E289" s="63"/>
      <c r="F289" s="64">
        <v>0</v>
      </c>
      <c r="G289" s="64">
        <v>0</v>
      </c>
      <c r="H289" s="76">
        <v>0</v>
      </c>
      <c r="I289" s="76">
        <v>0</v>
      </c>
      <c r="J289" s="80">
        <v>0</v>
      </c>
      <c r="K289" s="1" t="str">
        <f t="shared" si="9"/>
        <v>NO</v>
      </c>
    </row>
    <row r="290" spans="1:11" ht="15" x14ac:dyDescent="0.3">
      <c r="A290">
        <f t="shared" si="8"/>
        <v>4</v>
      </c>
      <c r="B290" s="61">
        <v>1511</v>
      </c>
      <c r="C290" s="62"/>
      <c r="D290" s="63" t="s">
        <v>247</v>
      </c>
      <c r="E290" s="63"/>
      <c r="F290" s="64">
        <v>0</v>
      </c>
      <c r="G290" s="64">
        <v>0</v>
      </c>
      <c r="H290" s="76">
        <v>0</v>
      </c>
      <c r="I290" s="76">
        <v>0</v>
      </c>
      <c r="J290" s="80">
        <v>0</v>
      </c>
      <c r="K290" s="1" t="str">
        <f t="shared" si="9"/>
        <v>NO</v>
      </c>
    </row>
    <row r="291" spans="1:11" ht="15" x14ac:dyDescent="0.3">
      <c r="A291">
        <f t="shared" si="8"/>
        <v>4</v>
      </c>
      <c r="B291" s="61">
        <v>1512</v>
      </c>
      <c r="C291" s="62"/>
      <c r="D291" s="63" t="s">
        <v>248</v>
      </c>
      <c r="E291" s="63"/>
      <c r="F291" s="64">
        <v>0</v>
      </c>
      <c r="G291" s="64">
        <v>0</v>
      </c>
      <c r="H291" s="76">
        <v>0</v>
      </c>
      <c r="I291" s="76">
        <v>0</v>
      </c>
      <c r="J291" s="80">
        <v>0</v>
      </c>
      <c r="K291" s="1" t="str">
        <f t="shared" si="9"/>
        <v>NO</v>
      </c>
    </row>
    <row r="292" spans="1:11" ht="15" x14ac:dyDescent="0.3">
      <c r="A292">
        <f t="shared" si="8"/>
        <v>4</v>
      </c>
      <c r="B292" s="61">
        <v>1514</v>
      </c>
      <c r="C292" s="62"/>
      <c r="D292" s="63" t="s">
        <v>249</v>
      </c>
      <c r="E292" s="63"/>
      <c r="F292" s="64">
        <v>0</v>
      </c>
      <c r="G292" s="64">
        <v>0</v>
      </c>
      <c r="H292" s="76">
        <v>0</v>
      </c>
      <c r="I292" s="76">
        <v>0</v>
      </c>
      <c r="J292" s="80">
        <v>0</v>
      </c>
      <c r="K292" s="1" t="str">
        <f t="shared" si="9"/>
        <v>NO</v>
      </c>
    </row>
    <row r="293" spans="1:11" ht="15" x14ac:dyDescent="0.3">
      <c r="A293">
        <f t="shared" si="8"/>
        <v>4</v>
      </c>
      <c r="B293" s="65">
        <v>1516</v>
      </c>
      <c r="C293" s="63"/>
      <c r="D293" s="63" t="s">
        <v>250</v>
      </c>
      <c r="E293" s="63"/>
      <c r="F293" s="64">
        <v>0</v>
      </c>
      <c r="G293" s="64">
        <v>0</v>
      </c>
      <c r="H293" s="76">
        <v>0</v>
      </c>
      <c r="I293" s="76">
        <v>0</v>
      </c>
      <c r="J293" s="80">
        <v>0</v>
      </c>
      <c r="K293" s="1" t="str">
        <f t="shared" si="9"/>
        <v>NO</v>
      </c>
    </row>
    <row r="294" spans="1:11" ht="15" x14ac:dyDescent="0.3">
      <c r="A294">
        <f t="shared" si="8"/>
        <v>4</v>
      </c>
      <c r="B294" s="65">
        <v>1517</v>
      </c>
      <c r="C294" s="63"/>
      <c r="D294" s="63" t="s">
        <v>251</v>
      </c>
      <c r="E294" s="63"/>
      <c r="F294" s="64">
        <v>0</v>
      </c>
      <c r="G294" s="64">
        <v>0</v>
      </c>
      <c r="H294" s="76">
        <v>0</v>
      </c>
      <c r="I294" s="76">
        <v>0</v>
      </c>
      <c r="J294" s="80">
        <v>0</v>
      </c>
      <c r="K294" s="1" t="str">
        <f t="shared" si="9"/>
        <v>NO</v>
      </c>
    </row>
    <row r="295" spans="1:11" ht="15" x14ac:dyDescent="0.3">
      <c r="A295">
        <f t="shared" si="8"/>
        <v>4</v>
      </c>
      <c r="B295" s="65">
        <v>1518</v>
      </c>
      <c r="C295" s="63"/>
      <c r="D295" s="63" t="s">
        <v>252</v>
      </c>
      <c r="E295" s="63"/>
      <c r="F295" s="64">
        <v>0</v>
      </c>
      <c r="G295" s="64">
        <v>0</v>
      </c>
      <c r="H295" s="76">
        <v>0</v>
      </c>
      <c r="I295" s="76">
        <v>0</v>
      </c>
      <c r="J295" s="80">
        <v>0</v>
      </c>
      <c r="K295" s="1" t="str">
        <f t="shared" si="9"/>
        <v>NO</v>
      </c>
    </row>
    <row r="296" spans="1:11" ht="15" x14ac:dyDescent="0.3">
      <c r="A296">
        <f t="shared" si="8"/>
        <v>4</v>
      </c>
      <c r="B296" s="65">
        <v>1519</v>
      </c>
      <c r="C296" s="63"/>
      <c r="D296" s="63" t="s">
        <v>253</v>
      </c>
      <c r="E296" s="63"/>
      <c r="F296" s="64">
        <v>0</v>
      </c>
      <c r="G296" s="64">
        <v>0</v>
      </c>
      <c r="H296" s="76">
        <v>0</v>
      </c>
      <c r="I296" s="76">
        <v>0</v>
      </c>
      <c r="J296" s="80">
        <v>0</v>
      </c>
      <c r="K296" s="1" t="str">
        <f t="shared" si="9"/>
        <v>NO</v>
      </c>
    </row>
    <row r="297" spans="1:11" ht="15" x14ac:dyDescent="0.3">
      <c r="A297">
        <f t="shared" si="8"/>
        <v>4</v>
      </c>
      <c r="B297" s="61">
        <v>1520</v>
      </c>
      <c r="C297" s="62"/>
      <c r="D297" s="63" t="s">
        <v>254</v>
      </c>
      <c r="E297" s="63"/>
      <c r="F297" s="64">
        <v>0</v>
      </c>
      <c r="G297" s="64">
        <v>0</v>
      </c>
      <c r="H297" s="76">
        <v>0</v>
      </c>
      <c r="I297" s="76">
        <v>0</v>
      </c>
      <c r="J297" s="80">
        <v>0</v>
      </c>
      <c r="K297" s="1" t="str">
        <f t="shared" si="9"/>
        <v>NO</v>
      </c>
    </row>
    <row r="298" spans="1:11" ht="15" x14ac:dyDescent="0.3">
      <c r="A298">
        <f t="shared" si="8"/>
        <v>4</v>
      </c>
      <c r="B298" s="61">
        <v>1525</v>
      </c>
      <c r="C298" s="62"/>
      <c r="D298" s="63" t="s">
        <v>255</v>
      </c>
      <c r="E298" s="63"/>
      <c r="F298" s="64">
        <v>0</v>
      </c>
      <c r="G298" s="64">
        <v>0</v>
      </c>
      <c r="H298" s="76">
        <v>0</v>
      </c>
      <c r="I298" s="76">
        <v>0</v>
      </c>
      <c r="J298" s="80">
        <v>0</v>
      </c>
      <c r="K298" s="1" t="str">
        <f t="shared" si="9"/>
        <v>NO</v>
      </c>
    </row>
    <row r="299" spans="1:11" ht="15" x14ac:dyDescent="0.3">
      <c r="A299">
        <f t="shared" si="8"/>
        <v>4</v>
      </c>
      <c r="B299" s="61">
        <v>1530</v>
      </c>
      <c r="C299" s="62"/>
      <c r="D299" s="63" t="s">
        <v>256</v>
      </c>
      <c r="E299" s="63"/>
      <c r="F299" s="64">
        <v>0</v>
      </c>
      <c r="G299" s="64">
        <v>0</v>
      </c>
      <c r="H299" s="76">
        <v>0</v>
      </c>
      <c r="I299" s="76">
        <v>0</v>
      </c>
      <c r="J299" s="80">
        <v>0</v>
      </c>
      <c r="K299" s="1" t="str">
        <f t="shared" si="9"/>
        <v>NO</v>
      </c>
    </row>
    <row r="300" spans="1:11" ht="15" x14ac:dyDescent="0.3">
      <c r="A300">
        <f t="shared" si="8"/>
        <v>4</v>
      </c>
      <c r="B300" s="61">
        <v>1580</v>
      </c>
      <c r="C300" s="62"/>
      <c r="D300" s="63" t="s">
        <v>257</v>
      </c>
      <c r="E300" s="63"/>
      <c r="F300" s="64">
        <v>0</v>
      </c>
      <c r="G300" s="64">
        <v>0</v>
      </c>
      <c r="H300" s="76">
        <v>0</v>
      </c>
      <c r="I300" s="76">
        <v>0</v>
      </c>
      <c r="J300" s="80">
        <v>0</v>
      </c>
      <c r="K300" s="1" t="str">
        <f t="shared" si="9"/>
        <v>NO</v>
      </c>
    </row>
    <row r="301" spans="1:11" ht="15.6" x14ac:dyDescent="0.3">
      <c r="A301">
        <f t="shared" si="8"/>
        <v>0</v>
      </c>
      <c r="B301" s="61"/>
      <c r="C301" s="62"/>
      <c r="D301" s="63"/>
      <c r="E301" s="63"/>
      <c r="F301" s="64"/>
      <c r="G301" s="64"/>
      <c r="H301" s="37"/>
      <c r="I301" s="37"/>
      <c r="J301" s="38"/>
      <c r="K301" s="1" t="str">
        <f t="shared" si="9"/>
        <v>NO</v>
      </c>
    </row>
    <row r="302" spans="1:11" ht="15.6" x14ac:dyDescent="0.3">
      <c r="A302">
        <f t="shared" si="8"/>
        <v>2</v>
      </c>
      <c r="B302" s="20">
        <v>16</v>
      </c>
      <c r="C302" s="21"/>
      <c r="D302" s="22" t="s">
        <v>258</v>
      </c>
      <c r="E302" s="19"/>
      <c r="F302" s="30">
        <f>SUM(F303:F325)</f>
        <v>519938099986.91003</v>
      </c>
      <c r="G302" s="30">
        <f>SUM(G303:G325)</f>
        <v>516764186442.93005</v>
      </c>
      <c r="H302" s="30">
        <f>SUM(H303:H325)</f>
        <v>482526147405.92004</v>
      </c>
      <c r="I302" s="30">
        <f>SUM(I303:I325)</f>
        <v>483521316191.6001</v>
      </c>
      <c r="J302" s="31">
        <f>SUM(J303:J325)</f>
        <v>478234144927.14001</v>
      </c>
      <c r="K302" s="1" t="str">
        <f t="shared" si="9"/>
        <v>SI</v>
      </c>
    </row>
    <row r="303" spans="1:11" ht="15" x14ac:dyDescent="0.3">
      <c r="A303">
        <f t="shared" si="8"/>
        <v>4</v>
      </c>
      <c r="B303" s="61">
        <v>1605</v>
      </c>
      <c r="C303" s="62"/>
      <c r="D303" s="63" t="s">
        <v>259</v>
      </c>
      <c r="E303" s="32"/>
      <c r="F303" s="64">
        <v>204833616317</v>
      </c>
      <c r="G303" s="64">
        <v>206117031605</v>
      </c>
      <c r="H303" s="76">
        <v>204318162905</v>
      </c>
      <c r="I303" s="76">
        <v>204318162905</v>
      </c>
      <c r="J303" s="80">
        <v>204318163905</v>
      </c>
      <c r="K303" s="1" t="str">
        <f t="shared" si="9"/>
        <v>SI</v>
      </c>
    </row>
    <row r="304" spans="1:11" ht="15" x14ac:dyDescent="0.3">
      <c r="A304">
        <f t="shared" si="8"/>
        <v>4</v>
      </c>
      <c r="B304" s="61">
        <v>1610</v>
      </c>
      <c r="C304" s="62"/>
      <c r="D304" s="63" t="s">
        <v>260</v>
      </c>
      <c r="E304" s="63"/>
      <c r="F304" s="64">
        <v>0</v>
      </c>
      <c r="G304" s="64">
        <v>0</v>
      </c>
      <c r="H304" s="76">
        <v>0</v>
      </c>
      <c r="I304" s="76">
        <v>0</v>
      </c>
      <c r="J304" s="80">
        <v>0</v>
      </c>
      <c r="K304" s="1" t="str">
        <f t="shared" si="9"/>
        <v>NO</v>
      </c>
    </row>
    <row r="305" spans="1:11" ht="15" x14ac:dyDescent="0.3">
      <c r="A305">
        <f t="shared" si="8"/>
        <v>4</v>
      </c>
      <c r="B305" s="61">
        <v>1612</v>
      </c>
      <c r="C305" s="62"/>
      <c r="D305" s="63" t="s">
        <v>261</v>
      </c>
      <c r="E305" s="63"/>
      <c r="F305" s="64">
        <v>0</v>
      </c>
      <c r="G305" s="64">
        <v>0</v>
      </c>
      <c r="H305" s="76">
        <v>0</v>
      </c>
      <c r="I305" s="76">
        <v>0</v>
      </c>
      <c r="J305" s="80">
        <v>0</v>
      </c>
      <c r="K305" s="1" t="str">
        <f t="shared" si="9"/>
        <v>NO</v>
      </c>
    </row>
    <row r="306" spans="1:11" ht="15" x14ac:dyDescent="0.3">
      <c r="A306">
        <f t="shared" si="8"/>
        <v>4</v>
      </c>
      <c r="B306" s="61">
        <v>1615</v>
      </c>
      <c r="C306" s="62"/>
      <c r="D306" s="63" t="s">
        <v>262</v>
      </c>
      <c r="E306" s="63"/>
      <c r="F306" s="64">
        <v>24181081561</v>
      </c>
      <c r="G306" s="64">
        <v>13423976227.35</v>
      </c>
      <c r="H306" s="76">
        <v>0</v>
      </c>
      <c r="I306" s="76">
        <v>0</v>
      </c>
      <c r="J306" s="80">
        <v>0</v>
      </c>
      <c r="K306" s="1" t="str">
        <f t="shared" si="9"/>
        <v>SI</v>
      </c>
    </row>
    <row r="307" spans="1:11" ht="15" x14ac:dyDescent="0.3">
      <c r="A307">
        <f t="shared" si="8"/>
        <v>4</v>
      </c>
      <c r="B307" s="61">
        <v>1620</v>
      </c>
      <c r="C307" s="62"/>
      <c r="D307" s="63" t="s">
        <v>263</v>
      </c>
      <c r="E307" s="63"/>
      <c r="F307" s="64">
        <v>0</v>
      </c>
      <c r="G307" s="64">
        <v>0</v>
      </c>
      <c r="H307" s="76">
        <v>0</v>
      </c>
      <c r="I307" s="76">
        <v>0</v>
      </c>
      <c r="J307" s="80">
        <v>0</v>
      </c>
      <c r="K307" s="1" t="str">
        <f t="shared" si="9"/>
        <v>NO</v>
      </c>
    </row>
    <row r="308" spans="1:11" ht="15" x14ac:dyDescent="0.3">
      <c r="A308">
        <f t="shared" si="8"/>
        <v>4</v>
      </c>
      <c r="B308" s="61">
        <v>1625</v>
      </c>
      <c r="C308" s="62"/>
      <c r="D308" s="63" t="s">
        <v>264</v>
      </c>
      <c r="E308" s="63"/>
      <c r="F308" s="64">
        <v>0</v>
      </c>
      <c r="G308" s="64">
        <v>0</v>
      </c>
      <c r="H308" s="76">
        <v>0</v>
      </c>
      <c r="I308" s="76">
        <v>0</v>
      </c>
      <c r="J308" s="80">
        <v>0</v>
      </c>
      <c r="K308" s="1" t="str">
        <f t="shared" si="9"/>
        <v>NO</v>
      </c>
    </row>
    <row r="309" spans="1:11" ht="15" x14ac:dyDescent="0.3">
      <c r="A309">
        <f t="shared" si="8"/>
        <v>4</v>
      </c>
      <c r="B309" s="61">
        <v>1635</v>
      </c>
      <c r="C309" s="62"/>
      <c r="D309" s="63" t="s">
        <v>265</v>
      </c>
      <c r="E309" s="32"/>
      <c r="F309" s="64">
        <v>4452658422.2300005</v>
      </c>
      <c r="G309" s="64">
        <v>13406582747.139999</v>
      </c>
      <c r="H309" s="76">
        <v>3669274704.9099998</v>
      </c>
      <c r="I309" s="76">
        <v>441350396.88</v>
      </c>
      <c r="J309" s="80">
        <v>919282247.91999996</v>
      </c>
      <c r="K309" s="1" t="str">
        <f t="shared" si="9"/>
        <v>SI</v>
      </c>
    </row>
    <row r="310" spans="1:11" ht="15" x14ac:dyDescent="0.3">
      <c r="A310">
        <f t="shared" si="8"/>
        <v>4</v>
      </c>
      <c r="B310" s="61">
        <v>1636</v>
      </c>
      <c r="C310" s="62"/>
      <c r="D310" s="63" t="s">
        <v>266</v>
      </c>
      <c r="E310" s="63"/>
      <c r="F310" s="64">
        <v>0</v>
      </c>
      <c r="G310" s="64">
        <v>0</v>
      </c>
      <c r="H310" s="76">
        <v>0</v>
      </c>
      <c r="I310" s="76">
        <v>0</v>
      </c>
      <c r="J310" s="80">
        <v>0</v>
      </c>
      <c r="K310" s="1" t="str">
        <f t="shared" si="9"/>
        <v>NO</v>
      </c>
    </row>
    <row r="311" spans="1:11" ht="15" x14ac:dyDescent="0.3">
      <c r="A311">
        <f t="shared" si="8"/>
        <v>4</v>
      </c>
      <c r="B311" s="61">
        <v>1637</v>
      </c>
      <c r="C311" s="62"/>
      <c r="D311" s="63" t="s">
        <v>267</v>
      </c>
      <c r="E311" s="32"/>
      <c r="F311" s="64">
        <v>9051403563.3600006</v>
      </c>
      <c r="G311" s="64">
        <v>0</v>
      </c>
      <c r="H311" s="76">
        <v>0</v>
      </c>
      <c r="I311" s="76">
        <v>0</v>
      </c>
      <c r="J311" s="80">
        <v>0</v>
      </c>
      <c r="K311" s="1" t="str">
        <f t="shared" si="9"/>
        <v>SI</v>
      </c>
    </row>
    <row r="312" spans="1:11" ht="15" x14ac:dyDescent="0.3">
      <c r="A312">
        <f t="shared" si="8"/>
        <v>4</v>
      </c>
      <c r="B312" s="61">
        <v>1640</v>
      </c>
      <c r="C312" s="62"/>
      <c r="D312" s="63" t="s">
        <v>268</v>
      </c>
      <c r="E312" s="32"/>
      <c r="F312" s="64">
        <v>272928461809</v>
      </c>
      <c r="G312" s="64">
        <v>268469113387</v>
      </c>
      <c r="H312" s="76">
        <v>267243039950</v>
      </c>
      <c r="I312" s="76">
        <v>267243039950</v>
      </c>
      <c r="J312" s="80">
        <v>267229442100</v>
      </c>
      <c r="K312" s="1" t="str">
        <f t="shared" si="9"/>
        <v>SI</v>
      </c>
    </row>
    <row r="313" spans="1:11" ht="15" x14ac:dyDescent="0.3">
      <c r="A313">
        <f t="shared" si="8"/>
        <v>4</v>
      </c>
      <c r="B313" s="61">
        <v>1642</v>
      </c>
      <c r="C313" s="62"/>
      <c r="D313" s="63" t="s">
        <v>269</v>
      </c>
      <c r="E313" s="63"/>
      <c r="F313" s="64">
        <v>0</v>
      </c>
      <c r="G313" s="64">
        <v>0</v>
      </c>
      <c r="H313" s="76">
        <v>0</v>
      </c>
      <c r="I313" s="76">
        <v>0</v>
      </c>
      <c r="J313" s="80">
        <v>0</v>
      </c>
      <c r="K313" s="1" t="str">
        <f t="shared" si="9"/>
        <v>NO</v>
      </c>
    </row>
    <row r="314" spans="1:11" ht="15" x14ac:dyDescent="0.3">
      <c r="A314">
        <f t="shared" si="8"/>
        <v>4</v>
      </c>
      <c r="B314" s="61">
        <v>1645</v>
      </c>
      <c r="C314" s="62"/>
      <c r="D314" s="63" t="s">
        <v>270</v>
      </c>
      <c r="E314" s="63"/>
      <c r="F314" s="64">
        <v>0</v>
      </c>
      <c r="G314" s="64">
        <v>0</v>
      </c>
      <c r="H314" s="76">
        <v>0</v>
      </c>
      <c r="I314" s="76">
        <v>0</v>
      </c>
      <c r="J314" s="80">
        <v>0</v>
      </c>
      <c r="K314" s="1" t="str">
        <f t="shared" si="9"/>
        <v>NO</v>
      </c>
    </row>
    <row r="315" spans="1:11" ht="15" x14ac:dyDescent="0.3">
      <c r="A315">
        <f t="shared" si="8"/>
        <v>4</v>
      </c>
      <c r="B315" s="61">
        <v>1650</v>
      </c>
      <c r="C315" s="62"/>
      <c r="D315" s="63" t="s">
        <v>271</v>
      </c>
      <c r="E315" s="32"/>
      <c r="F315" s="64">
        <v>0</v>
      </c>
      <c r="G315" s="64">
        <v>1840156679.78</v>
      </c>
      <c r="H315" s="76">
        <v>1124226933.28</v>
      </c>
      <c r="I315" s="76">
        <v>1116891514.1500001</v>
      </c>
      <c r="J315" s="80">
        <v>1107121614.1500001</v>
      </c>
      <c r="K315" s="1" t="str">
        <f t="shared" si="9"/>
        <v>SI</v>
      </c>
    </row>
    <row r="316" spans="1:11" ht="15" x14ac:dyDescent="0.3">
      <c r="A316">
        <f t="shared" si="8"/>
        <v>4</v>
      </c>
      <c r="B316" s="61">
        <v>1655</v>
      </c>
      <c r="C316" s="62"/>
      <c r="D316" s="63" t="s">
        <v>272</v>
      </c>
      <c r="E316" s="32"/>
      <c r="F316" s="64">
        <v>4295790047.6400003</v>
      </c>
      <c r="G316" s="64">
        <v>3097732687.96</v>
      </c>
      <c r="H316" s="76">
        <v>3097732687.96</v>
      </c>
      <c r="I316" s="76">
        <v>3097732687.96</v>
      </c>
      <c r="J316" s="80">
        <v>3097732687.96</v>
      </c>
      <c r="K316" s="1" t="str">
        <f t="shared" si="9"/>
        <v>SI</v>
      </c>
    </row>
    <row r="317" spans="1:11" ht="15" x14ac:dyDescent="0.3">
      <c r="A317">
        <f t="shared" si="8"/>
        <v>4</v>
      </c>
      <c r="B317" s="61">
        <v>1660</v>
      </c>
      <c r="C317" s="62"/>
      <c r="D317" s="63" t="s">
        <v>273</v>
      </c>
      <c r="E317" s="32"/>
      <c r="F317" s="64">
        <v>113245155586.27</v>
      </c>
      <c r="G317" s="64">
        <v>112101659424.78</v>
      </c>
      <c r="H317" s="76">
        <v>91031370648.960007</v>
      </c>
      <c r="I317" s="76">
        <v>86785770500.419998</v>
      </c>
      <c r="J317" s="80">
        <v>65788030349.000008</v>
      </c>
      <c r="K317" s="1" t="str">
        <f t="shared" si="9"/>
        <v>SI</v>
      </c>
    </row>
    <row r="318" spans="1:11" ht="15" x14ac:dyDescent="0.3">
      <c r="A318">
        <f t="shared" si="8"/>
        <v>4</v>
      </c>
      <c r="B318" s="61">
        <v>1665</v>
      </c>
      <c r="C318" s="62"/>
      <c r="D318" s="63" t="s">
        <v>274</v>
      </c>
      <c r="E318" s="32"/>
      <c r="F318" s="64">
        <v>17028521998.200001</v>
      </c>
      <c r="G318" s="64">
        <v>6173021037.1800003</v>
      </c>
      <c r="H318" s="76">
        <v>5860314133.1099997</v>
      </c>
      <c r="I318" s="76">
        <v>5871944843.1599998</v>
      </c>
      <c r="J318" s="80">
        <v>5747967647.75</v>
      </c>
      <c r="K318" s="1" t="str">
        <f t="shared" si="9"/>
        <v>SI</v>
      </c>
    </row>
    <row r="319" spans="1:11" ht="15" x14ac:dyDescent="0.3">
      <c r="A319">
        <f t="shared" si="8"/>
        <v>4</v>
      </c>
      <c r="B319" s="61">
        <v>1670</v>
      </c>
      <c r="C319" s="62"/>
      <c r="D319" s="63" t="s">
        <v>275</v>
      </c>
      <c r="E319" s="32"/>
      <c r="F319" s="64">
        <v>18852446312.549999</v>
      </c>
      <c r="G319" s="64">
        <v>15565688543.1</v>
      </c>
      <c r="H319" s="76">
        <v>14417944195.6</v>
      </c>
      <c r="I319" s="76">
        <v>12127715617.629999</v>
      </c>
      <c r="J319" s="80">
        <v>12094746041.879999</v>
      </c>
      <c r="K319" s="1" t="str">
        <f t="shared" si="9"/>
        <v>SI</v>
      </c>
    </row>
    <row r="320" spans="1:11" ht="15" x14ac:dyDescent="0.3">
      <c r="A320">
        <f t="shared" si="8"/>
        <v>4</v>
      </c>
      <c r="B320" s="61">
        <v>1675</v>
      </c>
      <c r="C320" s="62"/>
      <c r="D320" s="63" t="s">
        <v>276</v>
      </c>
      <c r="E320" s="32"/>
      <c r="F320" s="64">
        <v>14503194331.27</v>
      </c>
      <c r="G320" s="64">
        <v>17182677270.27</v>
      </c>
      <c r="H320" s="76">
        <v>13536328906.27</v>
      </c>
      <c r="I320" s="76">
        <v>9864109014.5300007</v>
      </c>
      <c r="J320" s="80">
        <v>9864109014.5300007</v>
      </c>
      <c r="K320" s="1" t="str">
        <f t="shared" si="9"/>
        <v>SI</v>
      </c>
    </row>
    <row r="321" spans="1:11" ht="15" x14ac:dyDescent="0.3">
      <c r="A321">
        <f t="shared" si="8"/>
        <v>4</v>
      </c>
      <c r="B321" s="61">
        <v>1680</v>
      </c>
      <c r="C321" s="62"/>
      <c r="D321" s="63" t="s">
        <v>277</v>
      </c>
      <c r="E321" s="32"/>
      <c r="F321" s="64">
        <v>442240339.89999998</v>
      </c>
      <c r="G321" s="64">
        <v>3215109365.7600002</v>
      </c>
      <c r="H321" s="76">
        <v>2943620849.8600001</v>
      </c>
      <c r="I321" s="76">
        <v>3003427270.8600001</v>
      </c>
      <c r="J321" s="80">
        <v>2975830198</v>
      </c>
      <c r="K321" s="1" t="str">
        <f t="shared" si="9"/>
        <v>SI</v>
      </c>
    </row>
    <row r="322" spans="1:11" ht="15" x14ac:dyDescent="0.3">
      <c r="A322">
        <f t="shared" si="8"/>
        <v>4</v>
      </c>
      <c r="B322" s="61">
        <v>1681</v>
      </c>
      <c r="C322" s="62"/>
      <c r="D322" s="63" t="s">
        <v>278</v>
      </c>
      <c r="E322" s="63"/>
      <c r="F322" s="64">
        <v>0</v>
      </c>
      <c r="G322" s="64">
        <v>0</v>
      </c>
      <c r="H322" s="76">
        <v>0</v>
      </c>
      <c r="I322" s="76">
        <v>0</v>
      </c>
      <c r="J322" s="80">
        <v>0</v>
      </c>
      <c r="K322" s="1" t="str">
        <f t="shared" si="9"/>
        <v>NO</v>
      </c>
    </row>
    <row r="323" spans="1:11" ht="15" x14ac:dyDescent="0.3">
      <c r="A323">
        <f t="shared" si="8"/>
        <v>4</v>
      </c>
      <c r="B323" s="65">
        <v>1682</v>
      </c>
      <c r="C323" s="63"/>
      <c r="D323" s="63" t="s">
        <v>279</v>
      </c>
      <c r="E323" s="63"/>
      <c r="F323" s="64">
        <v>0</v>
      </c>
      <c r="G323" s="64">
        <v>0</v>
      </c>
      <c r="H323" s="76">
        <v>0</v>
      </c>
      <c r="I323" s="76">
        <v>0</v>
      </c>
      <c r="J323" s="80">
        <v>0</v>
      </c>
      <c r="K323" s="1" t="str">
        <f t="shared" si="9"/>
        <v>NO</v>
      </c>
    </row>
    <row r="324" spans="1:11" ht="15" x14ac:dyDescent="0.3">
      <c r="A324">
        <f t="shared" si="8"/>
        <v>4</v>
      </c>
      <c r="B324" s="61">
        <v>1683</v>
      </c>
      <c r="C324" s="62"/>
      <c r="D324" s="63" t="s">
        <v>280</v>
      </c>
      <c r="E324" s="63"/>
      <c r="F324" s="64">
        <v>0</v>
      </c>
      <c r="G324" s="64">
        <v>0</v>
      </c>
      <c r="H324" s="76">
        <v>0</v>
      </c>
      <c r="I324" s="76">
        <v>0</v>
      </c>
      <c r="J324" s="80">
        <v>0</v>
      </c>
      <c r="K324" s="1" t="str">
        <f t="shared" si="9"/>
        <v>NO</v>
      </c>
    </row>
    <row r="325" spans="1:11" ht="15" x14ac:dyDescent="0.3">
      <c r="A325">
        <f t="shared" si="8"/>
        <v>4</v>
      </c>
      <c r="B325" s="61">
        <v>1685</v>
      </c>
      <c r="C325" s="62"/>
      <c r="D325" s="63" t="s">
        <v>332</v>
      </c>
      <c r="E325" s="32"/>
      <c r="F325" s="64">
        <v>-163876470301.51001</v>
      </c>
      <c r="G325" s="64">
        <v>-143828562532.39001</v>
      </c>
      <c r="H325" s="76">
        <v>-124715868509.03</v>
      </c>
      <c r="I325" s="76">
        <v>-110348828508.99001</v>
      </c>
      <c r="J325" s="80">
        <v>-94908280879.050018</v>
      </c>
      <c r="K325" s="1" t="str">
        <f t="shared" si="9"/>
        <v>SI</v>
      </c>
    </row>
    <row r="326" spans="1:11" ht="15" x14ac:dyDescent="0.3">
      <c r="A326">
        <f t="shared" si="8"/>
        <v>4</v>
      </c>
      <c r="B326" s="65">
        <v>1686</v>
      </c>
      <c r="C326" s="63"/>
      <c r="D326" s="63" t="s">
        <v>282</v>
      </c>
      <c r="E326" s="63"/>
      <c r="F326" s="64">
        <v>0</v>
      </c>
      <c r="G326" s="64">
        <v>0</v>
      </c>
      <c r="H326" s="76">
        <v>0</v>
      </c>
      <c r="I326" s="76">
        <v>0</v>
      </c>
      <c r="J326" s="80">
        <v>0</v>
      </c>
      <c r="K326" s="1" t="str">
        <f t="shared" si="9"/>
        <v>NO</v>
      </c>
    </row>
    <row r="327" spans="1:11" ht="15" x14ac:dyDescent="0.3">
      <c r="A327">
        <f t="shared" si="8"/>
        <v>4</v>
      </c>
      <c r="B327" s="65">
        <v>1690</v>
      </c>
      <c r="C327" s="63"/>
      <c r="D327" s="63" t="s">
        <v>283</v>
      </c>
      <c r="E327" s="63"/>
      <c r="F327" s="64">
        <v>0</v>
      </c>
      <c r="G327" s="64">
        <v>0</v>
      </c>
      <c r="H327" s="76">
        <v>0</v>
      </c>
      <c r="I327" s="76">
        <v>0</v>
      </c>
      <c r="J327" s="80">
        <v>0</v>
      </c>
      <c r="K327" s="1" t="str">
        <f t="shared" si="9"/>
        <v>NO</v>
      </c>
    </row>
    <row r="328" spans="1:11" ht="15" x14ac:dyDescent="0.3">
      <c r="A328">
        <f t="shared" si="8"/>
        <v>4</v>
      </c>
      <c r="B328" s="61">
        <v>1695</v>
      </c>
      <c r="C328" s="62"/>
      <c r="D328" s="63" t="s">
        <v>284</v>
      </c>
      <c r="E328" s="63"/>
      <c r="F328" s="64">
        <v>0</v>
      </c>
      <c r="G328" s="64">
        <v>0</v>
      </c>
      <c r="H328" s="76">
        <v>0</v>
      </c>
      <c r="I328" s="76">
        <v>0</v>
      </c>
      <c r="J328" s="80">
        <v>0</v>
      </c>
      <c r="K328" s="1" t="str">
        <f t="shared" si="9"/>
        <v>NO</v>
      </c>
    </row>
    <row r="329" spans="1:11" ht="15.6" x14ac:dyDescent="0.3">
      <c r="A329">
        <f t="shared" si="8"/>
        <v>0</v>
      </c>
      <c r="B329" s="61"/>
      <c r="C329" s="62"/>
      <c r="D329" s="63"/>
      <c r="E329" s="32"/>
      <c r="F329" s="64"/>
      <c r="G329" s="64"/>
      <c r="H329" s="37"/>
      <c r="I329" s="37"/>
      <c r="J329" s="38"/>
      <c r="K329" s="1" t="str">
        <f t="shared" si="9"/>
        <v>NO</v>
      </c>
    </row>
    <row r="330" spans="1:11" ht="15.6" x14ac:dyDescent="0.3">
      <c r="A330">
        <f t="shared" si="8"/>
        <v>2</v>
      </c>
      <c r="B330" s="39">
        <v>17</v>
      </c>
      <c r="C330" s="22"/>
      <c r="D330" s="22" t="s">
        <v>285</v>
      </c>
      <c r="E330" s="22"/>
      <c r="F330" s="30">
        <v>0</v>
      </c>
      <c r="G330" s="30">
        <v>0</v>
      </c>
      <c r="H330" s="30">
        <v>0</v>
      </c>
      <c r="I330" s="30">
        <v>0</v>
      </c>
      <c r="J330" s="31">
        <v>0</v>
      </c>
      <c r="K330" s="1" t="str">
        <f t="shared" si="9"/>
        <v>NO</v>
      </c>
    </row>
    <row r="331" spans="1:11" ht="15" x14ac:dyDescent="0.3">
      <c r="A331">
        <f t="shared" si="8"/>
        <v>4</v>
      </c>
      <c r="B331" s="65">
        <v>1703</v>
      </c>
      <c r="C331" s="63"/>
      <c r="D331" s="63" t="s">
        <v>286</v>
      </c>
      <c r="E331" s="63"/>
      <c r="F331" s="64">
        <v>0</v>
      </c>
      <c r="G331" s="64">
        <v>0</v>
      </c>
      <c r="H331" s="76">
        <v>0</v>
      </c>
      <c r="I331" s="76">
        <v>0</v>
      </c>
      <c r="J331" s="80">
        <v>0</v>
      </c>
      <c r="K331" s="1" t="str">
        <f t="shared" si="9"/>
        <v>NO</v>
      </c>
    </row>
    <row r="332" spans="1:11" ht="15" x14ac:dyDescent="0.3">
      <c r="A332">
        <f t="shared" si="8"/>
        <v>4</v>
      </c>
      <c r="B332" s="65">
        <v>1704</v>
      </c>
      <c r="C332" s="63"/>
      <c r="D332" s="63" t="s">
        <v>287</v>
      </c>
      <c r="E332" s="63"/>
      <c r="F332" s="64">
        <v>0</v>
      </c>
      <c r="G332" s="64">
        <v>0</v>
      </c>
      <c r="H332" s="76">
        <v>0</v>
      </c>
      <c r="I332" s="76">
        <v>0</v>
      </c>
      <c r="J332" s="80">
        <v>0</v>
      </c>
      <c r="K332" s="1" t="str">
        <f t="shared" si="9"/>
        <v>NO</v>
      </c>
    </row>
    <row r="333" spans="1:11" ht="15" x14ac:dyDescent="0.3">
      <c r="A333">
        <f t="shared" ref="A333:A396" si="10">LEN(B333)</f>
        <v>4</v>
      </c>
      <c r="B333" s="65">
        <v>1705</v>
      </c>
      <c r="C333" s="63"/>
      <c r="D333" s="63" t="s">
        <v>288</v>
      </c>
      <c r="E333" s="63"/>
      <c r="F333" s="64">
        <v>0</v>
      </c>
      <c r="G333" s="64">
        <v>0</v>
      </c>
      <c r="H333" s="76">
        <v>0</v>
      </c>
      <c r="I333" s="76">
        <v>0</v>
      </c>
      <c r="J333" s="80">
        <v>0</v>
      </c>
      <c r="K333" s="1" t="str">
        <f t="shared" si="9"/>
        <v>NO</v>
      </c>
    </row>
    <row r="334" spans="1:11" ht="15" x14ac:dyDescent="0.3">
      <c r="A334">
        <f t="shared" si="10"/>
        <v>4</v>
      </c>
      <c r="B334" s="65">
        <v>1706</v>
      </c>
      <c r="C334" s="63"/>
      <c r="D334" s="63" t="s">
        <v>289</v>
      </c>
      <c r="E334" s="63"/>
      <c r="F334" s="64">
        <v>0</v>
      </c>
      <c r="G334" s="64">
        <v>0</v>
      </c>
      <c r="H334" s="76">
        <v>0</v>
      </c>
      <c r="I334" s="76">
        <v>0</v>
      </c>
      <c r="J334" s="80">
        <v>0</v>
      </c>
      <c r="K334" s="1" t="str">
        <f t="shared" si="9"/>
        <v>NO</v>
      </c>
    </row>
    <row r="335" spans="1:11" ht="15" x14ac:dyDescent="0.3">
      <c r="A335">
        <f t="shared" si="10"/>
        <v>4</v>
      </c>
      <c r="B335" s="65">
        <v>1710</v>
      </c>
      <c r="C335" s="63"/>
      <c r="D335" s="63" t="s">
        <v>290</v>
      </c>
      <c r="E335" s="63"/>
      <c r="F335" s="64">
        <v>0</v>
      </c>
      <c r="G335" s="64">
        <v>0</v>
      </c>
      <c r="H335" s="76">
        <v>0</v>
      </c>
      <c r="I335" s="76">
        <v>0</v>
      </c>
      <c r="J335" s="80">
        <v>0</v>
      </c>
      <c r="K335" s="1" t="str">
        <f t="shared" ref="K335:K398" si="11">IF((F335+G335+H335+I335+J335)=0,"NO","SI")</f>
        <v>NO</v>
      </c>
    </row>
    <row r="336" spans="1:11" ht="15" x14ac:dyDescent="0.3">
      <c r="A336">
        <f t="shared" si="10"/>
        <v>4</v>
      </c>
      <c r="B336" s="65">
        <v>1711</v>
      </c>
      <c r="C336" s="63"/>
      <c r="D336" s="63" t="s">
        <v>291</v>
      </c>
      <c r="E336" s="63"/>
      <c r="F336" s="64">
        <v>0</v>
      </c>
      <c r="G336" s="64">
        <v>0</v>
      </c>
      <c r="H336" s="76">
        <v>0</v>
      </c>
      <c r="I336" s="76">
        <v>0</v>
      </c>
      <c r="J336" s="80">
        <v>0</v>
      </c>
      <c r="K336" s="1" t="str">
        <f t="shared" si="11"/>
        <v>NO</v>
      </c>
    </row>
    <row r="337" spans="1:11" ht="15" x14ac:dyDescent="0.3">
      <c r="A337">
        <f t="shared" si="10"/>
        <v>4</v>
      </c>
      <c r="B337" s="65">
        <v>1715</v>
      </c>
      <c r="C337" s="63"/>
      <c r="D337" s="63" t="s">
        <v>292</v>
      </c>
      <c r="E337" s="63"/>
      <c r="F337" s="64">
        <v>0</v>
      </c>
      <c r="G337" s="64">
        <v>0</v>
      </c>
      <c r="H337" s="76">
        <v>0</v>
      </c>
      <c r="I337" s="76">
        <v>0</v>
      </c>
      <c r="J337" s="80">
        <v>0</v>
      </c>
      <c r="K337" s="1" t="str">
        <f t="shared" si="11"/>
        <v>NO</v>
      </c>
    </row>
    <row r="338" spans="1:11" ht="15" x14ac:dyDescent="0.3">
      <c r="A338">
        <f t="shared" si="10"/>
        <v>4</v>
      </c>
      <c r="B338" s="65">
        <v>1720</v>
      </c>
      <c r="C338" s="63"/>
      <c r="D338" s="63" t="s">
        <v>293</v>
      </c>
      <c r="E338" s="63"/>
      <c r="F338" s="64">
        <v>0</v>
      </c>
      <c r="G338" s="64">
        <v>0</v>
      </c>
      <c r="H338" s="76">
        <v>0</v>
      </c>
      <c r="I338" s="76">
        <v>0</v>
      </c>
      <c r="J338" s="80">
        <v>0</v>
      </c>
      <c r="K338" s="1" t="str">
        <f t="shared" si="11"/>
        <v>NO</v>
      </c>
    </row>
    <row r="339" spans="1:11" ht="15" x14ac:dyDescent="0.3">
      <c r="A339">
        <f t="shared" si="10"/>
        <v>4</v>
      </c>
      <c r="B339" s="65">
        <v>1785</v>
      </c>
      <c r="C339" s="63"/>
      <c r="D339" s="63" t="s">
        <v>294</v>
      </c>
      <c r="E339" s="63"/>
      <c r="F339" s="64">
        <v>0</v>
      </c>
      <c r="G339" s="64">
        <v>0</v>
      </c>
      <c r="H339" s="76">
        <v>0</v>
      </c>
      <c r="I339" s="76">
        <v>0</v>
      </c>
      <c r="J339" s="80">
        <v>0</v>
      </c>
      <c r="K339" s="1" t="str">
        <f t="shared" si="11"/>
        <v>NO</v>
      </c>
    </row>
    <row r="340" spans="1:11" ht="15.6" x14ac:dyDescent="0.3">
      <c r="A340">
        <f t="shared" si="10"/>
        <v>0</v>
      </c>
      <c r="B340" s="65"/>
      <c r="C340" s="63"/>
      <c r="D340" s="63"/>
      <c r="E340" s="63"/>
      <c r="F340" s="64"/>
      <c r="G340" s="64"/>
      <c r="H340" s="37"/>
      <c r="I340" s="37"/>
      <c r="J340" s="38"/>
      <c r="K340" s="1" t="str">
        <f t="shared" si="11"/>
        <v>NO</v>
      </c>
    </row>
    <row r="341" spans="1:11" ht="15.6" x14ac:dyDescent="0.3">
      <c r="A341">
        <f t="shared" si="10"/>
        <v>2</v>
      </c>
      <c r="B341" s="39">
        <v>18</v>
      </c>
      <c r="C341" s="22"/>
      <c r="D341" s="22" t="s">
        <v>295</v>
      </c>
      <c r="E341" s="22"/>
      <c r="F341" s="30">
        <v>0</v>
      </c>
      <c r="G341" s="30">
        <v>0</v>
      </c>
      <c r="H341" s="30">
        <v>0</v>
      </c>
      <c r="I341" s="30">
        <v>0</v>
      </c>
      <c r="J341" s="31">
        <v>0</v>
      </c>
      <c r="K341" s="1" t="str">
        <f t="shared" si="11"/>
        <v>NO</v>
      </c>
    </row>
    <row r="342" spans="1:11" ht="15" x14ac:dyDescent="0.3">
      <c r="A342">
        <f t="shared" si="10"/>
        <v>4</v>
      </c>
      <c r="B342" s="65">
        <v>1820</v>
      </c>
      <c r="C342" s="63"/>
      <c r="D342" s="63" t="s">
        <v>296</v>
      </c>
      <c r="E342" s="63"/>
      <c r="F342" s="64">
        <v>0</v>
      </c>
      <c r="G342" s="64">
        <v>0</v>
      </c>
      <c r="H342" s="76">
        <v>0</v>
      </c>
      <c r="I342" s="76">
        <v>0</v>
      </c>
      <c r="J342" s="80">
        <v>0</v>
      </c>
      <c r="K342" s="1" t="str">
        <f t="shared" si="11"/>
        <v>NO</v>
      </c>
    </row>
    <row r="343" spans="1:11" ht="15" x14ac:dyDescent="0.3">
      <c r="A343">
        <f t="shared" si="10"/>
        <v>4</v>
      </c>
      <c r="B343" s="65">
        <v>1825</v>
      </c>
      <c r="C343" s="63"/>
      <c r="D343" s="63" t="s">
        <v>297</v>
      </c>
      <c r="E343" s="63"/>
      <c r="F343" s="64">
        <v>0</v>
      </c>
      <c r="G343" s="64">
        <v>0</v>
      </c>
      <c r="H343" s="76">
        <v>0</v>
      </c>
      <c r="I343" s="76">
        <v>0</v>
      </c>
      <c r="J343" s="80">
        <v>0</v>
      </c>
      <c r="K343" s="1" t="str">
        <f t="shared" si="11"/>
        <v>NO</v>
      </c>
    </row>
    <row r="344" spans="1:11" ht="15" x14ac:dyDescent="0.3">
      <c r="A344">
        <f t="shared" si="10"/>
        <v>4</v>
      </c>
      <c r="B344" s="65">
        <v>1840</v>
      </c>
      <c r="C344" s="63"/>
      <c r="D344" s="63" t="s">
        <v>298</v>
      </c>
      <c r="E344" s="63"/>
      <c r="F344" s="64">
        <v>0</v>
      </c>
      <c r="G344" s="64">
        <v>0</v>
      </c>
      <c r="H344" s="76">
        <v>0</v>
      </c>
      <c r="I344" s="76">
        <v>0</v>
      </c>
      <c r="J344" s="80">
        <v>0</v>
      </c>
      <c r="K344" s="1" t="str">
        <f t="shared" si="11"/>
        <v>NO</v>
      </c>
    </row>
    <row r="345" spans="1:11" ht="15" x14ac:dyDescent="0.3">
      <c r="A345">
        <f t="shared" si="10"/>
        <v>4</v>
      </c>
      <c r="B345" s="65">
        <v>1845</v>
      </c>
      <c r="C345" s="63"/>
      <c r="D345" s="63" t="s">
        <v>299</v>
      </c>
      <c r="E345" s="63"/>
      <c r="F345" s="64">
        <v>0</v>
      </c>
      <c r="G345" s="64">
        <v>0</v>
      </c>
      <c r="H345" s="76">
        <v>0</v>
      </c>
      <c r="I345" s="76">
        <v>0</v>
      </c>
      <c r="J345" s="80">
        <v>0</v>
      </c>
      <c r="K345" s="1" t="str">
        <f t="shared" si="11"/>
        <v>NO</v>
      </c>
    </row>
    <row r="346" spans="1:11" ht="15.6" x14ac:dyDescent="0.3">
      <c r="A346">
        <f t="shared" si="10"/>
        <v>0</v>
      </c>
      <c r="B346" s="65"/>
      <c r="C346" s="63"/>
      <c r="D346" s="63"/>
      <c r="E346" s="63"/>
      <c r="F346" s="64"/>
      <c r="G346" s="64"/>
      <c r="H346" s="37"/>
      <c r="I346" s="37"/>
      <c r="J346" s="38"/>
      <c r="K346" s="1" t="str">
        <f t="shared" si="11"/>
        <v>NO</v>
      </c>
    </row>
    <row r="347" spans="1:11" ht="15.6" x14ac:dyDescent="0.3">
      <c r="A347">
        <f t="shared" si="10"/>
        <v>2</v>
      </c>
      <c r="B347" s="20">
        <v>19</v>
      </c>
      <c r="C347" s="21"/>
      <c r="D347" s="22" t="s">
        <v>300</v>
      </c>
      <c r="E347" s="19"/>
      <c r="F347" s="30">
        <f>SUM(F349:F373)</f>
        <v>8560253950.9700003</v>
      </c>
      <c r="G347" s="30">
        <f>SUM(G349:G373)</f>
        <v>8730306182.1599998</v>
      </c>
      <c r="H347" s="30">
        <f>SUM(H349:H373)</f>
        <v>3402583659.1300001</v>
      </c>
      <c r="I347" s="30">
        <f>SUM(I349:I373)</f>
        <v>4127249963.3999996</v>
      </c>
      <c r="J347" s="31">
        <f>SUM(J349:J373)</f>
        <v>4794466760.5900002</v>
      </c>
      <c r="K347" s="1" t="str">
        <f t="shared" si="11"/>
        <v>SI</v>
      </c>
    </row>
    <row r="348" spans="1:11" ht="15" x14ac:dyDescent="0.3">
      <c r="A348">
        <f t="shared" si="10"/>
        <v>4</v>
      </c>
      <c r="B348" s="65">
        <v>1901</v>
      </c>
      <c r="C348" s="63"/>
      <c r="D348" s="63" t="s">
        <v>301</v>
      </c>
      <c r="E348" s="63"/>
      <c r="F348" s="64">
        <v>0</v>
      </c>
      <c r="G348" s="64">
        <v>0</v>
      </c>
      <c r="H348" s="76">
        <v>0</v>
      </c>
      <c r="I348" s="76">
        <v>0</v>
      </c>
      <c r="J348" s="80">
        <v>0</v>
      </c>
      <c r="K348" s="1" t="str">
        <f t="shared" si="11"/>
        <v>NO</v>
      </c>
    </row>
    <row r="349" spans="1:11" ht="15" x14ac:dyDescent="0.3">
      <c r="A349">
        <f t="shared" si="10"/>
        <v>4</v>
      </c>
      <c r="B349" s="61">
        <v>1902</v>
      </c>
      <c r="C349" s="62"/>
      <c r="D349" s="63" t="s">
        <v>302</v>
      </c>
      <c r="E349" s="63"/>
      <c r="F349" s="64">
        <v>0</v>
      </c>
      <c r="G349" s="64">
        <v>5581042043.0699997</v>
      </c>
      <c r="H349" s="76">
        <v>0</v>
      </c>
      <c r="I349" s="76">
        <v>0</v>
      </c>
      <c r="J349" s="80">
        <v>0</v>
      </c>
      <c r="K349" s="1" t="str">
        <f t="shared" si="11"/>
        <v>SI</v>
      </c>
    </row>
    <row r="350" spans="1:11" ht="15" x14ac:dyDescent="0.3">
      <c r="A350">
        <f t="shared" si="10"/>
        <v>4</v>
      </c>
      <c r="B350" s="61">
        <v>1903</v>
      </c>
      <c r="C350" s="62"/>
      <c r="D350" s="63" t="s">
        <v>303</v>
      </c>
      <c r="E350" s="63"/>
      <c r="F350" s="64">
        <v>0</v>
      </c>
      <c r="G350" s="64">
        <v>0</v>
      </c>
      <c r="H350" s="76">
        <v>0</v>
      </c>
      <c r="I350" s="76">
        <v>0</v>
      </c>
      <c r="J350" s="80">
        <v>0</v>
      </c>
      <c r="K350" s="1" t="str">
        <f t="shared" si="11"/>
        <v>NO</v>
      </c>
    </row>
    <row r="351" spans="1:11" ht="15" x14ac:dyDescent="0.3">
      <c r="A351">
        <f t="shared" si="10"/>
        <v>4</v>
      </c>
      <c r="B351" s="61">
        <v>1904</v>
      </c>
      <c r="C351" s="62"/>
      <c r="D351" s="63" t="s">
        <v>304</v>
      </c>
      <c r="E351" s="63"/>
      <c r="F351" s="64">
        <v>0</v>
      </c>
      <c r="G351" s="64">
        <v>0</v>
      </c>
      <c r="H351" s="76">
        <v>0</v>
      </c>
      <c r="I351" s="76">
        <v>0</v>
      </c>
      <c r="J351" s="80">
        <v>0</v>
      </c>
      <c r="K351" s="1" t="str">
        <f t="shared" si="11"/>
        <v>NO</v>
      </c>
    </row>
    <row r="352" spans="1:11" ht="15" x14ac:dyDescent="0.3">
      <c r="A352">
        <f t="shared" si="10"/>
        <v>4</v>
      </c>
      <c r="B352" s="61">
        <v>1905</v>
      </c>
      <c r="C352" s="62"/>
      <c r="D352" s="63" t="s">
        <v>305</v>
      </c>
      <c r="E352" s="63"/>
      <c r="F352" s="64">
        <v>1845719431</v>
      </c>
      <c r="G352" s="64">
        <v>0</v>
      </c>
      <c r="H352" s="76"/>
      <c r="I352" s="76"/>
      <c r="J352" s="80"/>
      <c r="K352" s="1" t="str">
        <f t="shared" si="11"/>
        <v>SI</v>
      </c>
    </row>
    <row r="353" spans="1:11" ht="15" x14ac:dyDescent="0.3">
      <c r="A353">
        <f t="shared" si="10"/>
        <v>4</v>
      </c>
      <c r="B353" s="61">
        <v>1906</v>
      </c>
      <c r="C353" s="62"/>
      <c r="D353" s="63" t="s">
        <v>234</v>
      </c>
      <c r="E353" s="63"/>
      <c r="F353" s="64">
        <v>0</v>
      </c>
      <c r="G353" s="64">
        <v>0</v>
      </c>
      <c r="H353" s="76"/>
      <c r="I353" s="76"/>
      <c r="J353" s="80"/>
      <c r="K353" s="1" t="str">
        <f t="shared" si="11"/>
        <v>NO</v>
      </c>
    </row>
    <row r="354" spans="1:11" ht="15" x14ac:dyDescent="0.3">
      <c r="A354">
        <f t="shared" si="10"/>
        <v>4</v>
      </c>
      <c r="B354" s="61">
        <v>1907</v>
      </c>
      <c r="C354" s="62"/>
      <c r="D354" s="63" t="s">
        <v>235</v>
      </c>
      <c r="E354" s="63"/>
      <c r="F354" s="64">
        <v>0</v>
      </c>
      <c r="G354" s="64">
        <v>0</v>
      </c>
      <c r="H354" s="76"/>
      <c r="I354" s="76"/>
      <c r="J354" s="80"/>
      <c r="K354" s="1" t="str">
        <f t="shared" si="11"/>
        <v>NO</v>
      </c>
    </row>
    <row r="355" spans="1:11" ht="15" x14ac:dyDescent="0.3">
      <c r="A355">
        <f t="shared" si="10"/>
        <v>4</v>
      </c>
      <c r="B355" s="61">
        <v>1908</v>
      </c>
      <c r="C355" s="62"/>
      <c r="D355" s="63" t="s">
        <v>236</v>
      </c>
      <c r="E355" s="63"/>
      <c r="F355" s="64">
        <v>0</v>
      </c>
      <c r="G355" s="64">
        <v>0</v>
      </c>
      <c r="H355" s="76"/>
      <c r="I355" s="76"/>
      <c r="J355" s="80"/>
      <c r="K355" s="1" t="str">
        <f t="shared" si="11"/>
        <v>NO</v>
      </c>
    </row>
    <row r="356" spans="1:11" ht="15" x14ac:dyDescent="0.3">
      <c r="A356">
        <f t="shared" si="10"/>
        <v>4</v>
      </c>
      <c r="B356" s="61">
        <v>1909</v>
      </c>
      <c r="C356" s="62"/>
      <c r="D356" s="63" t="s">
        <v>237</v>
      </c>
      <c r="E356" s="63"/>
      <c r="F356" s="64">
        <v>1506749413</v>
      </c>
      <c r="G356" s="64">
        <v>0</v>
      </c>
      <c r="H356" s="76"/>
      <c r="I356" s="76"/>
      <c r="J356" s="80"/>
      <c r="K356" s="1" t="str">
        <f t="shared" si="11"/>
        <v>SI</v>
      </c>
    </row>
    <row r="357" spans="1:11" ht="15" x14ac:dyDescent="0.3">
      <c r="A357">
        <f t="shared" si="10"/>
        <v>4</v>
      </c>
      <c r="B357" s="65">
        <v>1910</v>
      </c>
      <c r="C357" s="63"/>
      <c r="D357" s="63" t="s">
        <v>306</v>
      </c>
      <c r="E357" s="63"/>
      <c r="F357" s="64">
        <v>0</v>
      </c>
      <c r="G357" s="64">
        <v>0</v>
      </c>
      <c r="H357" s="76">
        <v>0</v>
      </c>
      <c r="I357" s="76">
        <v>0</v>
      </c>
      <c r="J357" s="80">
        <v>0</v>
      </c>
      <c r="K357" s="1" t="str">
        <f t="shared" si="11"/>
        <v>NO</v>
      </c>
    </row>
    <row r="358" spans="1:11" ht="15" x14ac:dyDescent="0.3">
      <c r="A358">
        <f t="shared" si="10"/>
        <v>4</v>
      </c>
      <c r="B358" s="65">
        <v>1915</v>
      </c>
      <c r="C358" s="63"/>
      <c r="D358" s="63" t="s">
        <v>307</v>
      </c>
      <c r="E358" s="63"/>
      <c r="F358" s="64">
        <v>0</v>
      </c>
      <c r="G358" s="64">
        <v>0</v>
      </c>
      <c r="H358" s="76">
        <v>0</v>
      </c>
      <c r="I358" s="76">
        <v>0</v>
      </c>
      <c r="J358" s="80">
        <v>0</v>
      </c>
      <c r="K358" s="1" t="str">
        <f t="shared" si="11"/>
        <v>NO</v>
      </c>
    </row>
    <row r="359" spans="1:11" ht="15" x14ac:dyDescent="0.3">
      <c r="A359">
        <f t="shared" si="10"/>
        <v>4</v>
      </c>
      <c r="B359" s="65">
        <v>1920</v>
      </c>
      <c r="C359" s="63"/>
      <c r="D359" s="63" t="s">
        <v>308</v>
      </c>
      <c r="E359" s="63"/>
      <c r="F359" s="64">
        <v>0</v>
      </c>
      <c r="G359" s="64">
        <v>0</v>
      </c>
      <c r="H359" s="76">
        <v>0</v>
      </c>
      <c r="I359" s="76">
        <v>0</v>
      </c>
      <c r="J359" s="80">
        <v>0</v>
      </c>
      <c r="K359" s="1" t="str">
        <f t="shared" si="11"/>
        <v>NO</v>
      </c>
    </row>
    <row r="360" spans="1:11" ht="15" x14ac:dyDescent="0.3">
      <c r="A360">
        <f t="shared" si="10"/>
        <v>4</v>
      </c>
      <c r="B360" s="65">
        <v>1922</v>
      </c>
      <c r="C360" s="63"/>
      <c r="D360" s="63" t="s">
        <v>309</v>
      </c>
      <c r="E360" s="63"/>
      <c r="F360" s="64">
        <v>0</v>
      </c>
      <c r="G360" s="64">
        <v>0</v>
      </c>
      <c r="H360" s="76">
        <v>0</v>
      </c>
      <c r="I360" s="76">
        <v>0</v>
      </c>
      <c r="J360" s="80">
        <v>0</v>
      </c>
      <c r="K360" s="1" t="str">
        <f t="shared" si="11"/>
        <v>NO</v>
      </c>
    </row>
    <row r="361" spans="1:11" ht="15" x14ac:dyDescent="0.3">
      <c r="A361">
        <f t="shared" si="10"/>
        <v>4</v>
      </c>
      <c r="B361" s="65">
        <v>1925</v>
      </c>
      <c r="C361" s="63"/>
      <c r="D361" s="63" t="s">
        <v>310</v>
      </c>
      <c r="E361" s="63"/>
      <c r="F361" s="64">
        <v>0</v>
      </c>
      <c r="G361" s="64">
        <v>0</v>
      </c>
      <c r="H361" s="76">
        <v>0</v>
      </c>
      <c r="I361" s="76">
        <v>0</v>
      </c>
      <c r="J361" s="80">
        <v>0</v>
      </c>
      <c r="K361" s="1" t="str">
        <f t="shared" si="11"/>
        <v>NO</v>
      </c>
    </row>
    <row r="362" spans="1:11" ht="15" x14ac:dyDescent="0.3">
      <c r="A362">
        <f t="shared" si="10"/>
        <v>4</v>
      </c>
      <c r="B362" s="61">
        <v>1926</v>
      </c>
      <c r="C362" s="62"/>
      <c r="D362" s="63" t="s">
        <v>311</v>
      </c>
      <c r="E362" s="63"/>
      <c r="F362" s="64">
        <v>0</v>
      </c>
      <c r="G362" s="64">
        <v>0</v>
      </c>
      <c r="H362" s="76">
        <v>0</v>
      </c>
      <c r="I362" s="76">
        <v>0</v>
      </c>
      <c r="J362" s="80">
        <v>0</v>
      </c>
      <c r="K362" s="1" t="str">
        <f t="shared" si="11"/>
        <v>NO</v>
      </c>
    </row>
    <row r="363" spans="1:11" ht="15" x14ac:dyDescent="0.3">
      <c r="A363">
        <f t="shared" si="10"/>
        <v>4</v>
      </c>
      <c r="B363" s="65">
        <v>1930</v>
      </c>
      <c r="C363" s="63"/>
      <c r="D363" s="63" t="s">
        <v>312</v>
      </c>
      <c r="E363" s="63"/>
      <c r="F363" s="64">
        <v>0</v>
      </c>
      <c r="G363" s="64">
        <v>0</v>
      </c>
      <c r="H363" s="76">
        <v>0</v>
      </c>
      <c r="I363" s="76">
        <v>0</v>
      </c>
      <c r="J363" s="80">
        <v>0</v>
      </c>
      <c r="K363" s="1" t="str">
        <f t="shared" si="11"/>
        <v>NO</v>
      </c>
    </row>
    <row r="364" spans="1:11" ht="15" x14ac:dyDescent="0.3">
      <c r="A364">
        <f t="shared" si="10"/>
        <v>4</v>
      </c>
      <c r="B364" s="65">
        <v>1935</v>
      </c>
      <c r="C364" s="63"/>
      <c r="D364" s="63" t="s">
        <v>313</v>
      </c>
      <c r="E364" s="63"/>
      <c r="F364" s="64">
        <v>0</v>
      </c>
      <c r="G364" s="64">
        <v>0</v>
      </c>
      <c r="H364" s="76">
        <v>0</v>
      </c>
      <c r="I364" s="76">
        <v>0</v>
      </c>
      <c r="J364" s="80">
        <v>0</v>
      </c>
      <c r="K364" s="1" t="str">
        <f t="shared" si="11"/>
        <v>NO</v>
      </c>
    </row>
    <row r="365" spans="1:11" ht="15" x14ac:dyDescent="0.3">
      <c r="A365">
        <f t="shared" si="10"/>
        <v>4</v>
      </c>
      <c r="B365" s="65">
        <v>1940</v>
      </c>
      <c r="C365" s="63"/>
      <c r="D365" s="63" t="s">
        <v>314</v>
      </c>
      <c r="E365" s="63"/>
      <c r="F365" s="64">
        <v>0</v>
      </c>
      <c r="G365" s="64">
        <v>0</v>
      </c>
      <c r="H365" s="76">
        <v>0</v>
      </c>
      <c r="I365" s="76">
        <v>0</v>
      </c>
      <c r="J365" s="80">
        <v>0</v>
      </c>
      <c r="K365" s="1" t="str">
        <f t="shared" si="11"/>
        <v>NO</v>
      </c>
    </row>
    <row r="366" spans="1:11" ht="15" x14ac:dyDescent="0.3">
      <c r="A366">
        <f t="shared" si="10"/>
        <v>4</v>
      </c>
      <c r="B366" s="65">
        <v>1941</v>
      </c>
      <c r="C366" s="63"/>
      <c r="D366" s="63" t="s">
        <v>315</v>
      </c>
      <c r="E366" s="63"/>
      <c r="F366" s="64">
        <v>0</v>
      </c>
      <c r="G366" s="64">
        <v>0</v>
      </c>
      <c r="H366" s="76">
        <v>0</v>
      </c>
      <c r="I366" s="76">
        <v>0</v>
      </c>
      <c r="J366" s="80">
        <v>0</v>
      </c>
      <c r="K366" s="1" t="str">
        <f t="shared" si="11"/>
        <v>NO</v>
      </c>
    </row>
    <row r="367" spans="1:11" ht="15" x14ac:dyDescent="0.3">
      <c r="A367">
        <f t="shared" si="10"/>
        <v>4</v>
      </c>
      <c r="B367" s="65">
        <v>1942</v>
      </c>
      <c r="C367" s="63"/>
      <c r="D367" s="63" t="s">
        <v>316</v>
      </c>
      <c r="E367" s="63"/>
      <c r="F367" s="64">
        <v>0</v>
      </c>
      <c r="G367" s="64">
        <v>0</v>
      </c>
      <c r="H367" s="76">
        <v>0</v>
      </c>
      <c r="I367" s="76">
        <v>0</v>
      </c>
      <c r="J367" s="80">
        <v>0</v>
      </c>
      <c r="K367" s="1" t="str">
        <f t="shared" si="11"/>
        <v>NO</v>
      </c>
    </row>
    <row r="368" spans="1:11" ht="15" x14ac:dyDescent="0.3">
      <c r="A368">
        <f t="shared" si="10"/>
        <v>4</v>
      </c>
      <c r="B368" s="61">
        <v>1951</v>
      </c>
      <c r="C368" s="62"/>
      <c r="D368" s="63" t="s">
        <v>279</v>
      </c>
      <c r="E368" s="32"/>
      <c r="F368" s="64">
        <v>1849576128</v>
      </c>
      <c r="G368" s="64">
        <v>1849576128</v>
      </c>
      <c r="H368" s="76">
        <v>1849576128</v>
      </c>
      <c r="I368" s="76">
        <v>1849576128</v>
      </c>
      <c r="J368" s="80">
        <v>1849575128</v>
      </c>
      <c r="K368" s="1" t="str">
        <f t="shared" si="11"/>
        <v>SI</v>
      </c>
    </row>
    <row r="369" spans="1:11" ht="15" x14ac:dyDescent="0.3">
      <c r="A369">
        <f t="shared" si="10"/>
        <v>4</v>
      </c>
      <c r="B369" s="61">
        <v>1952</v>
      </c>
      <c r="C369" s="62"/>
      <c r="D369" s="63" t="s">
        <v>317</v>
      </c>
      <c r="E369" s="32"/>
      <c r="F369" s="64">
        <v>0</v>
      </c>
      <c r="G369" s="64">
        <v>-121535677.26000001</v>
      </c>
      <c r="H369" s="76">
        <v>-85927511.280000001</v>
      </c>
      <c r="I369" s="76">
        <v>-50319345.299999997</v>
      </c>
      <c r="J369" s="80">
        <v>-14711179.32</v>
      </c>
      <c r="K369" s="1" t="str">
        <f t="shared" si="11"/>
        <v>SI</v>
      </c>
    </row>
    <row r="370" spans="1:11" ht="15" x14ac:dyDescent="0.3">
      <c r="A370">
        <f t="shared" si="10"/>
        <v>4</v>
      </c>
      <c r="B370" s="61">
        <v>1953</v>
      </c>
      <c r="C370" s="62"/>
      <c r="D370" s="63" t="s">
        <v>318</v>
      </c>
      <c r="E370" s="63"/>
      <c r="F370" s="64">
        <v>0</v>
      </c>
      <c r="G370" s="64">
        <v>0</v>
      </c>
      <c r="H370" s="76">
        <v>0</v>
      </c>
      <c r="I370" s="76">
        <v>0</v>
      </c>
      <c r="J370" s="80">
        <v>0</v>
      </c>
      <c r="K370" s="1" t="str">
        <f t="shared" si="11"/>
        <v>NO</v>
      </c>
    </row>
    <row r="371" spans="1:11" ht="15" x14ac:dyDescent="0.3">
      <c r="A371">
        <f t="shared" si="10"/>
        <v>4</v>
      </c>
      <c r="B371" s="65">
        <v>1960</v>
      </c>
      <c r="C371" s="63"/>
      <c r="D371" s="63" t="s">
        <v>278</v>
      </c>
      <c r="E371" s="63"/>
      <c r="F371" s="64">
        <v>0</v>
      </c>
      <c r="G371" s="64">
        <v>0</v>
      </c>
      <c r="H371" s="76">
        <v>0</v>
      </c>
      <c r="I371" s="76">
        <v>0</v>
      </c>
      <c r="J371" s="80">
        <v>0</v>
      </c>
      <c r="K371" s="1" t="str">
        <f t="shared" si="11"/>
        <v>NO</v>
      </c>
    </row>
    <row r="372" spans="1:11" ht="15" x14ac:dyDescent="0.3">
      <c r="A372">
        <f t="shared" si="10"/>
        <v>4</v>
      </c>
      <c r="B372" s="61">
        <v>1970</v>
      </c>
      <c r="C372" s="62"/>
      <c r="D372" s="63" t="s">
        <v>319</v>
      </c>
      <c r="E372" s="32"/>
      <c r="F372" s="64">
        <v>9853856413.1700001</v>
      </c>
      <c r="G372" s="64">
        <v>6890989157.7600002</v>
      </c>
      <c r="H372" s="76">
        <v>6546429112.3199997</v>
      </c>
      <c r="I372" s="76">
        <v>6546429112.3199997</v>
      </c>
      <c r="J372" s="80">
        <v>6295424955.3699999</v>
      </c>
      <c r="K372" s="1" t="str">
        <f t="shared" si="11"/>
        <v>SI</v>
      </c>
    </row>
    <row r="373" spans="1:11" ht="15" x14ac:dyDescent="0.3">
      <c r="A373">
        <f t="shared" si="10"/>
        <v>4</v>
      </c>
      <c r="B373" s="61">
        <v>1975</v>
      </c>
      <c r="C373" s="62"/>
      <c r="D373" s="63" t="s">
        <v>320</v>
      </c>
      <c r="E373" s="32"/>
      <c r="F373" s="64">
        <v>-6495647434.1999998</v>
      </c>
      <c r="G373" s="64">
        <v>-5469765469.4099998</v>
      </c>
      <c r="H373" s="76">
        <v>-4907494069.9099998</v>
      </c>
      <c r="I373" s="76">
        <v>-4218435931.6199999</v>
      </c>
      <c r="J373" s="80">
        <v>-3335822143.46</v>
      </c>
      <c r="K373" s="1" t="str">
        <f t="shared" si="11"/>
        <v>SI</v>
      </c>
    </row>
    <row r="374" spans="1:11" ht="15" x14ac:dyDescent="0.3">
      <c r="A374">
        <f t="shared" si="10"/>
        <v>4</v>
      </c>
      <c r="B374" s="61">
        <v>1976</v>
      </c>
      <c r="C374" s="62"/>
      <c r="D374" s="63" t="s">
        <v>321</v>
      </c>
      <c r="E374" s="63"/>
      <c r="F374" s="64">
        <v>0</v>
      </c>
      <c r="G374" s="64">
        <v>0</v>
      </c>
      <c r="H374" s="76">
        <v>0</v>
      </c>
      <c r="I374" s="76">
        <v>0</v>
      </c>
      <c r="J374" s="80">
        <v>0</v>
      </c>
      <c r="K374" s="1" t="str">
        <f t="shared" si="11"/>
        <v>NO</v>
      </c>
    </row>
    <row r="375" spans="1:11" ht="15" x14ac:dyDescent="0.3">
      <c r="A375">
        <f t="shared" si="10"/>
        <v>4</v>
      </c>
      <c r="B375" s="61">
        <v>1980</v>
      </c>
      <c r="C375" s="62"/>
      <c r="D375" s="63" t="s">
        <v>322</v>
      </c>
      <c r="E375" s="63"/>
      <c r="F375" s="64">
        <v>0</v>
      </c>
      <c r="G375" s="64">
        <v>0</v>
      </c>
      <c r="H375" s="76">
        <v>0</v>
      </c>
      <c r="I375" s="76">
        <v>0</v>
      </c>
      <c r="J375" s="80">
        <v>0</v>
      </c>
      <c r="K375" s="1" t="str">
        <f t="shared" si="11"/>
        <v>NO</v>
      </c>
    </row>
    <row r="376" spans="1:11" ht="15" x14ac:dyDescent="0.3">
      <c r="A376">
        <f t="shared" si="10"/>
        <v>4</v>
      </c>
      <c r="B376" s="61">
        <v>1981</v>
      </c>
      <c r="C376" s="62"/>
      <c r="D376" s="63" t="s">
        <v>323</v>
      </c>
      <c r="E376" s="63"/>
      <c r="F376" s="64">
        <v>0</v>
      </c>
      <c r="G376" s="64">
        <v>0</v>
      </c>
      <c r="H376" s="76">
        <v>0</v>
      </c>
      <c r="I376" s="76">
        <v>0</v>
      </c>
      <c r="J376" s="80">
        <v>0</v>
      </c>
      <c r="K376" s="1" t="str">
        <f t="shared" si="11"/>
        <v>NO</v>
      </c>
    </row>
    <row r="377" spans="1:11" ht="15" x14ac:dyDescent="0.3">
      <c r="A377">
        <f t="shared" si="10"/>
        <v>4</v>
      </c>
      <c r="B377" s="61">
        <v>1982</v>
      </c>
      <c r="C377" s="62"/>
      <c r="D377" s="63" t="s">
        <v>324</v>
      </c>
      <c r="E377" s="63"/>
      <c r="F377" s="64">
        <v>0</v>
      </c>
      <c r="G377" s="64">
        <v>0</v>
      </c>
      <c r="H377" s="76">
        <v>0</v>
      </c>
      <c r="I377" s="76">
        <v>0</v>
      </c>
      <c r="J377" s="80">
        <v>0</v>
      </c>
      <c r="K377" s="1" t="str">
        <f t="shared" si="11"/>
        <v>NO</v>
      </c>
    </row>
    <row r="378" spans="1:11" ht="15" x14ac:dyDescent="0.3">
      <c r="A378">
        <f t="shared" si="10"/>
        <v>4</v>
      </c>
      <c r="B378" s="61">
        <v>1983</v>
      </c>
      <c r="C378" s="62"/>
      <c r="D378" s="63" t="s">
        <v>325</v>
      </c>
      <c r="E378" s="63"/>
      <c r="F378" s="64">
        <v>0</v>
      </c>
      <c r="G378" s="64">
        <v>0</v>
      </c>
      <c r="H378" s="76">
        <v>0</v>
      </c>
      <c r="I378" s="76">
        <v>0</v>
      </c>
      <c r="J378" s="80">
        <v>0</v>
      </c>
      <c r="K378" s="1" t="str">
        <f t="shared" si="11"/>
        <v>NO</v>
      </c>
    </row>
    <row r="379" spans="1:11" ht="15" x14ac:dyDescent="0.3">
      <c r="A379">
        <f t="shared" si="10"/>
        <v>4</v>
      </c>
      <c r="B379" s="61">
        <v>1984</v>
      </c>
      <c r="C379" s="62"/>
      <c r="D379" s="63" t="s">
        <v>326</v>
      </c>
      <c r="E379" s="63"/>
      <c r="F379" s="64">
        <v>0</v>
      </c>
      <c r="G379" s="64">
        <v>0</v>
      </c>
      <c r="H379" s="76">
        <v>0</v>
      </c>
      <c r="I379" s="76">
        <v>0</v>
      </c>
      <c r="J379" s="80">
        <v>0</v>
      </c>
      <c r="K379" s="1" t="str">
        <f t="shared" si="11"/>
        <v>NO</v>
      </c>
    </row>
    <row r="380" spans="1:11" ht="15" x14ac:dyDescent="0.3">
      <c r="A380">
        <f t="shared" si="10"/>
        <v>4</v>
      </c>
      <c r="B380" s="61">
        <v>1985</v>
      </c>
      <c r="C380" s="62"/>
      <c r="D380" s="63" t="s">
        <v>327</v>
      </c>
      <c r="E380" s="63"/>
      <c r="F380" s="64">
        <v>0</v>
      </c>
      <c r="G380" s="64">
        <v>0</v>
      </c>
      <c r="H380" s="76">
        <v>0</v>
      </c>
      <c r="I380" s="76">
        <v>0</v>
      </c>
      <c r="J380" s="80">
        <v>0</v>
      </c>
      <c r="K380" s="1" t="str">
        <f t="shared" si="11"/>
        <v>NO</v>
      </c>
    </row>
    <row r="381" spans="1:11" ht="15" x14ac:dyDescent="0.3">
      <c r="A381">
        <f t="shared" si="10"/>
        <v>4</v>
      </c>
      <c r="B381" s="61">
        <v>1986</v>
      </c>
      <c r="C381" s="62"/>
      <c r="D381" s="63" t="s">
        <v>328</v>
      </c>
      <c r="E381" s="63"/>
      <c r="F381" s="64">
        <v>0</v>
      </c>
      <c r="G381" s="64">
        <v>0</v>
      </c>
      <c r="H381" s="76">
        <v>0</v>
      </c>
      <c r="I381" s="76">
        <v>0</v>
      </c>
      <c r="J381" s="80">
        <v>0</v>
      </c>
      <c r="K381" s="1" t="str">
        <f t="shared" si="11"/>
        <v>NO</v>
      </c>
    </row>
    <row r="382" spans="1:11" ht="15" x14ac:dyDescent="0.3">
      <c r="A382">
        <f t="shared" si="10"/>
        <v>4</v>
      </c>
      <c r="B382" s="65">
        <v>1999</v>
      </c>
      <c r="C382" s="63"/>
      <c r="D382" s="63" t="s">
        <v>329</v>
      </c>
      <c r="E382" s="63"/>
      <c r="F382" s="64">
        <v>0</v>
      </c>
      <c r="G382" s="64">
        <v>0</v>
      </c>
      <c r="H382" s="76">
        <v>0</v>
      </c>
      <c r="I382" s="76">
        <v>0</v>
      </c>
      <c r="J382" s="80">
        <v>0</v>
      </c>
      <c r="K382" s="1" t="str">
        <f t="shared" si="11"/>
        <v>NO</v>
      </c>
    </row>
    <row r="383" spans="1:11" ht="15.6" x14ac:dyDescent="0.3">
      <c r="A383">
        <f t="shared" si="10"/>
        <v>0</v>
      </c>
      <c r="B383" s="66"/>
      <c r="C383" s="67"/>
      <c r="D383" s="18" t="s">
        <v>333</v>
      </c>
      <c r="E383" s="19"/>
      <c r="F383" s="37">
        <f>F347+F302+F239</f>
        <v>529127621669.37</v>
      </c>
      <c r="G383" s="37">
        <f>G347+G302+G239</f>
        <v>526453697543.13</v>
      </c>
      <c r="H383" s="37">
        <f>H347+H302+H239</f>
        <v>486582893735.01001</v>
      </c>
      <c r="I383" s="37">
        <f>I347+I302+I239</f>
        <v>487648566155.00012</v>
      </c>
      <c r="J383" s="38">
        <f>J347+J302+J239</f>
        <v>483028611687.73004</v>
      </c>
      <c r="K383" s="1" t="str">
        <f t="shared" si="11"/>
        <v>SI</v>
      </c>
    </row>
    <row r="384" spans="1:11" ht="15.6" x14ac:dyDescent="0.3">
      <c r="A384">
        <f t="shared" si="10"/>
        <v>0</v>
      </c>
      <c r="B384" s="66"/>
      <c r="C384" s="67"/>
      <c r="D384" s="18" t="s">
        <v>334</v>
      </c>
      <c r="E384" s="19"/>
      <c r="F384" s="37">
        <f>F383+F197</f>
        <v>699298160011.65991</v>
      </c>
      <c r="G384" s="37">
        <f>G383+G197</f>
        <v>725133359331.69995</v>
      </c>
      <c r="H384" s="37">
        <f>H383+H197</f>
        <v>742701613323.87</v>
      </c>
      <c r="I384" s="37">
        <f>I383+I197</f>
        <v>749202111419.2002</v>
      </c>
      <c r="J384" s="38">
        <f>J383+J197</f>
        <v>737405962942.56006</v>
      </c>
      <c r="K384" s="1" t="str">
        <f t="shared" si="11"/>
        <v>SI</v>
      </c>
    </row>
    <row r="385" spans="1:11" ht="15.6" x14ac:dyDescent="0.3">
      <c r="A385">
        <f t="shared" si="10"/>
        <v>0</v>
      </c>
      <c r="B385" s="66"/>
      <c r="C385" s="67"/>
      <c r="D385" s="68"/>
      <c r="E385" s="19"/>
      <c r="F385" s="1"/>
      <c r="G385" s="1"/>
      <c r="H385" s="37"/>
      <c r="I385" s="37"/>
      <c r="J385" s="38"/>
      <c r="K385" s="1" t="str">
        <f t="shared" si="11"/>
        <v>NO</v>
      </c>
    </row>
    <row r="386" spans="1:11" ht="15.6" x14ac:dyDescent="0.3">
      <c r="A386">
        <f t="shared" si="10"/>
        <v>1</v>
      </c>
      <c r="B386" s="16">
        <v>2</v>
      </c>
      <c r="C386" s="17"/>
      <c r="D386" s="18" t="s">
        <v>335</v>
      </c>
      <c r="E386" s="19"/>
      <c r="F386" s="1"/>
      <c r="G386" s="1"/>
      <c r="H386" s="30"/>
      <c r="I386" s="30"/>
      <c r="J386" s="31"/>
      <c r="K386" s="1" t="s">
        <v>6</v>
      </c>
    </row>
    <row r="387" spans="1:11" ht="15.6" x14ac:dyDescent="0.3">
      <c r="A387">
        <f t="shared" si="10"/>
        <v>0</v>
      </c>
      <c r="B387" s="58"/>
      <c r="C387" s="59"/>
      <c r="D387" s="18" t="s">
        <v>336</v>
      </c>
      <c r="E387" s="19"/>
      <c r="F387" s="1"/>
      <c r="G387" s="1"/>
      <c r="H387" s="37"/>
      <c r="I387" s="37"/>
      <c r="J387" s="38"/>
      <c r="K387" s="1" t="s">
        <v>6</v>
      </c>
    </row>
    <row r="388" spans="1:11" ht="15.6" x14ac:dyDescent="0.3">
      <c r="A388">
        <f t="shared" si="10"/>
        <v>0</v>
      </c>
      <c r="B388" s="58"/>
      <c r="C388" s="59"/>
      <c r="D388" s="18"/>
      <c r="E388" s="18"/>
      <c r="F388" s="1"/>
      <c r="G388" s="1"/>
      <c r="H388" s="37"/>
      <c r="I388" s="37"/>
      <c r="J388" s="38"/>
      <c r="K388" s="1" t="str">
        <f t="shared" si="11"/>
        <v>NO</v>
      </c>
    </row>
    <row r="389" spans="1:11" ht="15.6" x14ac:dyDescent="0.3">
      <c r="A389">
        <f t="shared" si="10"/>
        <v>2</v>
      </c>
      <c r="B389" s="20">
        <v>21</v>
      </c>
      <c r="C389" s="21"/>
      <c r="D389" s="22" t="s">
        <v>337</v>
      </c>
      <c r="E389" s="22"/>
      <c r="F389" s="30">
        <v>0</v>
      </c>
      <c r="G389" s="30">
        <v>0</v>
      </c>
      <c r="H389" s="30">
        <v>0</v>
      </c>
      <c r="I389" s="30">
        <v>0</v>
      </c>
      <c r="J389" s="31">
        <v>0</v>
      </c>
      <c r="K389" s="1" t="str">
        <f t="shared" si="11"/>
        <v>NO</v>
      </c>
    </row>
    <row r="390" spans="1:11" ht="15" x14ac:dyDescent="0.3">
      <c r="A390">
        <f t="shared" si="10"/>
        <v>4</v>
      </c>
      <c r="B390" s="65">
        <v>2105</v>
      </c>
      <c r="C390" s="63"/>
      <c r="D390" s="63" t="s">
        <v>38</v>
      </c>
      <c r="E390" s="63"/>
      <c r="F390" s="64">
        <v>0</v>
      </c>
      <c r="G390" s="64">
        <v>0</v>
      </c>
      <c r="H390" s="76">
        <v>0</v>
      </c>
      <c r="I390" s="76">
        <v>0</v>
      </c>
      <c r="J390" s="80">
        <v>0</v>
      </c>
      <c r="K390" s="1" t="str">
        <f t="shared" si="11"/>
        <v>NO</v>
      </c>
    </row>
    <row r="391" spans="1:11" ht="15" x14ac:dyDescent="0.3">
      <c r="A391">
        <f t="shared" si="10"/>
        <v>4</v>
      </c>
      <c r="B391" s="65">
        <v>2106</v>
      </c>
      <c r="C391" s="63"/>
      <c r="D391" s="63" t="s">
        <v>338</v>
      </c>
      <c r="E391" s="63"/>
      <c r="F391" s="64">
        <v>0</v>
      </c>
      <c r="G391" s="64">
        <v>0</v>
      </c>
      <c r="H391" s="76">
        <v>0</v>
      </c>
      <c r="I391" s="76">
        <v>0</v>
      </c>
      <c r="J391" s="80">
        <v>0</v>
      </c>
      <c r="K391" s="1" t="str">
        <f t="shared" si="11"/>
        <v>NO</v>
      </c>
    </row>
    <row r="392" spans="1:11" ht="15" x14ac:dyDescent="0.3">
      <c r="A392">
        <f t="shared" si="10"/>
        <v>4</v>
      </c>
      <c r="B392" s="61">
        <v>2110</v>
      </c>
      <c r="C392" s="62"/>
      <c r="D392" s="63" t="s">
        <v>63</v>
      </c>
      <c r="E392" s="63"/>
      <c r="F392" s="64">
        <v>0</v>
      </c>
      <c r="G392" s="64">
        <v>0</v>
      </c>
      <c r="H392" s="76">
        <v>0</v>
      </c>
      <c r="I392" s="76">
        <v>0</v>
      </c>
      <c r="J392" s="80">
        <v>0</v>
      </c>
      <c r="K392" s="1" t="str">
        <f t="shared" si="11"/>
        <v>NO</v>
      </c>
    </row>
    <row r="393" spans="1:11" ht="15.6" x14ac:dyDescent="0.3">
      <c r="A393">
        <f t="shared" si="10"/>
        <v>0</v>
      </c>
      <c r="B393" s="61"/>
      <c r="C393" s="62"/>
      <c r="D393" s="63"/>
      <c r="E393" s="63"/>
      <c r="F393" s="64"/>
      <c r="G393" s="64"/>
      <c r="H393" s="37"/>
      <c r="I393" s="37"/>
      <c r="J393" s="38"/>
      <c r="K393" s="1" t="str">
        <f t="shared" si="11"/>
        <v>NO</v>
      </c>
    </row>
    <row r="394" spans="1:11" ht="15.6" x14ac:dyDescent="0.3">
      <c r="A394">
        <f t="shared" si="10"/>
        <v>2</v>
      </c>
      <c r="B394" s="20">
        <v>22</v>
      </c>
      <c r="C394" s="21"/>
      <c r="D394" s="22" t="s">
        <v>339</v>
      </c>
      <c r="E394" s="22"/>
      <c r="F394" s="30">
        <v>0</v>
      </c>
      <c r="G394" s="30">
        <v>0</v>
      </c>
      <c r="H394" s="30">
        <v>0</v>
      </c>
      <c r="I394" s="30">
        <v>0</v>
      </c>
      <c r="J394" s="31">
        <v>0</v>
      </c>
      <c r="K394" s="1" t="str">
        <f t="shared" si="11"/>
        <v>NO</v>
      </c>
    </row>
    <row r="395" spans="1:11" ht="15" x14ac:dyDescent="0.3">
      <c r="A395">
        <f t="shared" si="10"/>
        <v>4</v>
      </c>
      <c r="B395" s="65">
        <v>2203</v>
      </c>
      <c r="C395" s="63"/>
      <c r="D395" s="63" t="s">
        <v>340</v>
      </c>
      <c r="E395" s="63"/>
      <c r="F395" s="64">
        <v>0</v>
      </c>
      <c r="G395" s="64">
        <v>0</v>
      </c>
      <c r="H395" s="76">
        <v>0</v>
      </c>
      <c r="I395" s="76">
        <v>0</v>
      </c>
      <c r="J395" s="80">
        <v>0</v>
      </c>
      <c r="K395" s="1" t="str">
        <f t="shared" si="11"/>
        <v>NO</v>
      </c>
    </row>
    <row r="396" spans="1:11" ht="15" x14ac:dyDescent="0.3">
      <c r="A396">
        <f t="shared" si="10"/>
        <v>4</v>
      </c>
      <c r="B396" s="65">
        <v>2208</v>
      </c>
      <c r="C396" s="63"/>
      <c r="D396" s="63" t="s">
        <v>341</v>
      </c>
      <c r="E396" s="63"/>
      <c r="F396" s="64">
        <v>0</v>
      </c>
      <c r="G396" s="64">
        <v>0</v>
      </c>
      <c r="H396" s="76">
        <v>0</v>
      </c>
      <c r="I396" s="76">
        <v>0</v>
      </c>
      <c r="J396" s="80">
        <v>0</v>
      </c>
      <c r="K396" s="1" t="str">
        <f t="shared" si="11"/>
        <v>NO</v>
      </c>
    </row>
    <row r="397" spans="1:11" ht="15" x14ac:dyDescent="0.3">
      <c r="A397">
        <f t="shared" ref="A397:A460" si="12">LEN(B397)</f>
        <v>4</v>
      </c>
      <c r="B397" s="65">
        <v>2212</v>
      </c>
      <c r="C397" s="63"/>
      <c r="D397" s="63" t="s">
        <v>342</v>
      </c>
      <c r="E397" s="63"/>
      <c r="F397" s="64">
        <v>0</v>
      </c>
      <c r="G397" s="64">
        <v>0</v>
      </c>
      <c r="H397" s="76">
        <v>0</v>
      </c>
      <c r="I397" s="76">
        <v>0</v>
      </c>
      <c r="J397" s="80">
        <v>0</v>
      </c>
      <c r="K397" s="1" t="str">
        <f t="shared" si="11"/>
        <v>NO</v>
      </c>
    </row>
    <row r="398" spans="1:11" ht="15" x14ac:dyDescent="0.3">
      <c r="A398">
        <f t="shared" si="12"/>
        <v>4</v>
      </c>
      <c r="B398" s="65">
        <v>2213</v>
      </c>
      <c r="C398" s="63"/>
      <c r="D398" s="63" t="s">
        <v>343</v>
      </c>
      <c r="E398" s="63"/>
      <c r="F398" s="64">
        <v>0</v>
      </c>
      <c r="G398" s="64">
        <v>0</v>
      </c>
      <c r="H398" s="76">
        <v>0</v>
      </c>
      <c r="I398" s="76">
        <v>0</v>
      </c>
      <c r="J398" s="80">
        <v>0</v>
      </c>
      <c r="K398" s="1" t="str">
        <f t="shared" si="11"/>
        <v>NO</v>
      </c>
    </row>
    <row r="399" spans="1:11" ht="15" x14ac:dyDescent="0.3">
      <c r="A399">
        <f t="shared" si="12"/>
        <v>4</v>
      </c>
      <c r="B399" s="65">
        <v>2214</v>
      </c>
      <c r="C399" s="63"/>
      <c r="D399" s="63" t="s">
        <v>344</v>
      </c>
      <c r="E399" s="63"/>
      <c r="F399" s="64">
        <v>0</v>
      </c>
      <c r="G399" s="64">
        <v>0</v>
      </c>
      <c r="H399" s="76">
        <v>0</v>
      </c>
      <c r="I399" s="76">
        <v>0</v>
      </c>
      <c r="J399" s="80">
        <v>0</v>
      </c>
      <c r="K399" s="1" t="str">
        <f t="shared" ref="K399:K462" si="13">IF((F399+G399+H399+I399+J399)=0,"NO","SI")</f>
        <v>NO</v>
      </c>
    </row>
    <row r="400" spans="1:11" ht="15" x14ac:dyDescent="0.3">
      <c r="A400">
        <f t="shared" si="12"/>
        <v>4</v>
      </c>
      <c r="B400" s="61">
        <v>2222</v>
      </c>
      <c r="C400" s="62"/>
      <c r="D400" s="63" t="s">
        <v>345</v>
      </c>
      <c r="E400" s="63"/>
      <c r="F400" s="64">
        <v>0</v>
      </c>
      <c r="G400" s="64">
        <v>0</v>
      </c>
      <c r="H400" s="76">
        <v>0</v>
      </c>
      <c r="I400" s="76">
        <v>0</v>
      </c>
      <c r="J400" s="80">
        <v>0</v>
      </c>
      <c r="K400" s="1" t="str">
        <f t="shared" si="13"/>
        <v>NO</v>
      </c>
    </row>
    <row r="401" spans="1:11" ht="15" x14ac:dyDescent="0.3">
      <c r="A401">
        <f t="shared" si="12"/>
        <v>4</v>
      </c>
      <c r="B401" s="61">
        <v>2223</v>
      </c>
      <c r="C401" s="62"/>
      <c r="D401" s="63" t="s">
        <v>346</v>
      </c>
      <c r="E401" s="63"/>
      <c r="F401" s="64">
        <v>0</v>
      </c>
      <c r="G401" s="64">
        <v>0</v>
      </c>
      <c r="H401" s="76">
        <v>0</v>
      </c>
      <c r="I401" s="76">
        <v>0</v>
      </c>
      <c r="J401" s="80">
        <v>0</v>
      </c>
      <c r="K401" s="1" t="str">
        <f t="shared" si="13"/>
        <v>NO</v>
      </c>
    </row>
    <row r="402" spans="1:11" ht="15" x14ac:dyDescent="0.3">
      <c r="A402">
        <f t="shared" si="12"/>
        <v>4</v>
      </c>
      <c r="B402" s="61">
        <v>2224</v>
      </c>
      <c r="C402" s="62"/>
      <c r="D402" s="63" t="s">
        <v>347</v>
      </c>
      <c r="E402" s="63"/>
      <c r="F402" s="64">
        <v>0</v>
      </c>
      <c r="G402" s="64">
        <v>0</v>
      </c>
      <c r="H402" s="76">
        <v>0</v>
      </c>
      <c r="I402" s="76">
        <v>0</v>
      </c>
      <c r="J402" s="80">
        <v>0</v>
      </c>
      <c r="K402" s="1" t="str">
        <f t="shared" si="13"/>
        <v>NO</v>
      </c>
    </row>
    <row r="403" spans="1:11" ht="15" x14ac:dyDescent="0.3">
      <c r="A403">
        <f t="shared" si="12"/>
        <v>4</v>
      </c>
      <c r="B403" s="61">
        <v>2225</v>
      </c>
      <c r="C403" s="62"/>
      <c r="D403" s="63" t="s">
        <v>348</v>
      </c>
      <c r="E403" s="63"/>
      <c r="F403" s="64">
        <v>0</v>
      </c>
      <c r="G403" s="64">
        <v>0</v>
      </c>
      <c r="H403" s="76">
        <v>0</v>
      </c>
      <c r="I403" s="76">
        <v>0</v>
      </c>
      <c r="J403" s="80">
        <v>0</v>
      </c>
      <c r="K403" s="1" t="str">
        <f t="shared" si="13"/>
        <v>NO</v>
      </c>
    </row>
    <row r="404" spans="1:11" ht="15.6" x14ac:dyDescent="0.3">
      <c r="A404">
        <f t="shared" si="12"/>
        <v>0</v>
      </c>
      <c r="B404" s="61"/>
      <c r="C404" s="62"/>
      <c r="D404" s="63"/>
      <c r="E404" s="63"/>
      <c r="F404" s="64"/>
      <c r="G404" s="64"/>
      <c r="H404" s="37"/>
      <c r="I404" s="37"/>
      <c r="J404" s="38"/>
      <c r="K404" s="1" t="str">
        <f t="shared" si="13"/>
        <v>NO</v>
      </c>
    </row>
    <row r="405" spans="1:11" ht="15.6" x14ac:dyDescent="0.3">
      <c r="A405">
        <f t="shared" si="12"/>
        <v>2</v>
      </c>
      <c r="B405" s="20">
        <v>23</v>
      </c>
      <c r="C405" s="21"/>
      <c r="D405" s="22" t="s">
        <v>349</v>
      </c>
      <c r="E405" s="22"/>
      <c r="F405" s="30">
        <v>0</v>
      </c>
      <c r="G405" s="30">
        <v>0</v>
      </c>
      <c r="H405" s="30">
        <v>0</v>
      </c>
      <c r="I405" s="30">
        <v>0</v>
      </c>
      <c r="J405" s="31">
        <v>0</v>
      </c>
      <c r="K405" s="1" t="str">
        <f t="shared" si="13"/>
        <v>NO</v>
      </c>
    </row>
    <row r="406" spans="1:11" ht="15" x14ac:dyDescent="0.3">
      <c r="A406">
        <f t="shared" si="12"/>
        <v>4</v>
      </c>
      <c r="B406" s="65">
        <v>2306</v>
      </c>
      <c r="C406" s="63"/>
      <c r="D406" s="63" t="s">
        <v>350</v>
      </c>
      <c r="E406" s="63"/>
      <c r="F406" s="64">
        <v>0</v>
      </c>
      <c r="G406" s="64">
        <v>0</v>
      </c>
      <c r="H406" s="76">
        <v>0</v>
      </c>
      <c r="I406" s="76">
        <v>0</v>
      </c>
      <c r="J406" s="80">
        <v>0</v>
      </c>
      <c r="K406" s="1" t="str">
        <f t="shared" si="13"/>
        <v>NO</v>
      </c>
    </row>
    <row r="407" spans="1:11" ht="15" x14ac:dyDescent="0.3">
      <c r="A407">
        <f t="shared" si="12"/>
        <v>4</v>
      </c>
      <c r="B407" s="65">
        <v>2307</v>
      </c>
      <c r="C407" s="63"/>
      <c r="D407" s="63" t="s">
        <v>351</v>
      </c>
      <c r="E407" s="63"/>
      <c r="F407" s="64">
        <v>0</v>
      </c>
      <c r="G407" s="64">
        <v>0</v>
      </c>
      <c r="H407" s="76">
        <v>0</v>
      </c>
      <c r="I407" s="76">
        <v>0</v>
      </c>
      <c r="J407" s="80">
        <v>0</v>
      </c>
      <c r="K407" s="1" t="str">
        <f t="shared" si="13"/>
        <v>NO</v>
      </c>
    </row>
    <row r="408" spans="1:11" ht="15" x14ac:dyDescent="0.3">
      <c r="A408">
        <f t="shared" si="12"/>
        <v>4</v>
      </c>
      <c r="B408" s="65">
        <v>2308</v>
      </c>
      <c r="C408" s="63"/>
      <c r="D408" s="63" t="s">
        <v>352</v>
      </c>
      <c r="E408" s="63"/>
      <c r="F408" s="64">
        <v>0</v>
      </c>
      <c r="G408" s="64">
        <v>0</v>
      </c>
      <c r="H408" s="76">
        <v>0</v>
      </c>
      <c r="I408" s="76">
        <v>0</v>
      </c>
      <c r="J408" s="80">
        <v>0</v>
      </c>
      <c r="K408" s="1" t="str">
        <f t="shared" si="13"/>
        <v>NO</v>
      </c>
    </row>
    <row r="409" spans="1:11" ht="15" x14ac:dyDescent="0.3">
      <c r="A409">
        <f t="shared" si="12"/>
        <v>4</v>
      </c>
      <c r="B409" s="65">
        <v>2309</v>
      </c>
      <c r="C409" s="63"/>
      <c r="D409" s="63" t="s">
        <v>353</v>
      </c>
      <c r="E409" s="63"/>
      <c r="F409" s="64">
        <v>0</v>
      </c>
      <c r="G409" s="64">
        <v>0</v>
      </c>
      <c r="H409" s="76">
        <v>0</v>
      </c>
      <c r="I409" s="76">
        <v>0</v>
      </c>
      <c r="J409" s="80">
        <v>0</v>
      </c>
      <c r="K409" s="1" t="str">
        <f t="shared" si="13"/>
        <v>NO</v>
      </c>
    </row>
    <row r="410" spans="1:11" ht="15" x14ac:dyDescent="0.3">
      <c r="A410">
        <f t="shared" si="12"/>
        <v>4</v>
      </c>
      <c r="B410" s="65">
        <v>2311</v>
      </c>
      <c r="C410" s="63"/>
      <c r="D410" s="63" t="s">
        <v>354</v>
      </c>
      <c r="E410" s="63"/>
      <c r="F410" s="64">
        <v>0</v>
      </c>
      <c r="G410" s="64">
        <v>0</v>
      </c>
      <c r="H410" s="76">
        <v>0</v>
      </c>
      <c r="I410" s="76">
        <v>0</v>
      </c>
      <c r="J410" s="80">
        <v>0</v>
      </c>
      <c r="K410" s="1" t="str">
        <f t="shared" si="13"/>
        <v>NO</v>
      </c>
    </row>
    <row r="411" spans="1:11" ht="15" x14ac:dyDescent="0.3">
      <c r="A411">
        <f t="shared" si="12"/>
        <v>4</v>
      </c>
      <c r="B411" s="65">
        <v>2312</v>
      </c>
      <c r="C411" s="63"/>
      <c r="D411" s="63" t="s">
        <v>355</v>
      </c>
      <c r="E411" s="63"/>
      <c r="F411" s="64">
        <v>0</v>
      </c>
      <c r="G411" s="64">
        <v>0</v>
      </c>
      <c r="H411" s="76">
        <v>0</v>
      </c>
      <c r="I411" s="76">
        <v>0</v>
      </c>
      <c r="J411" s="80">
        <v>0</v>
      </c>
      <c r="K411" s="1" t="str">
        <f t="shared" si="13"/>
        <v>NO</v>
      </c>
    </row>
    <row r="412" spans="1:11" ht="15" x14ac:dyDescent="0.3">
      <c r="A412">
        <f t="shared" si="12"/>
        <v>4</v>
      </c>
      <c r="B412" s="61">
        <v>2313</v>
      </c>
      <c r="C412" s="62"/>
      <c r="D412" s="63" t="s">
        <v>345</v>
      </c>
      <c r="E412" s="63"/>
      <c r="F412" s="64">
        <v>0</v>
      </c>
      <c r="G412" s="64">
        <v>0</v>
      </c>
      <c r="H412" s="76">
        <v>0</v>
      </c>
      <c r="I412" s="76">
        <v>0</v>
      </c>
      <c r="J412" s="80">
        <v>0</v>
      </c>
      <c r="K412" s="1" t="str">
        <f t="shared" si="13"/>
        <v>NO</v>
      </c>
    </row>
    <row r="413" spans="1:11" ht="15" x14ac:dyDescent="0.3">
      <c r="A413">
        <f t="shared" si="12"/>
        <v>4</v>
      </c>
      <c r="B413" s="61">
        <v>2314</v>
      </c>
      <c r="C413" s="62"/>
      <c r="D413" s="63" t="s">
        <v>346</v>
      </c>
      <c r="E413" s="63"/>
      <c r="F413" s="64">
        <v>0</v>
      </c>
      <c r="G413" s="64">
        <v>0</v>
      </c>
      <c r="H413" s="76">
        <v>0</v>
      </c>
      <c r="I413" s="76">
        <v>0</v>
      </c>
      <c r="J413" s="80">
        <v>0</v>
      </c>
      <c r="K413" s="1" t="str">
        <f t="shared" si="13"/>
        <v>NO</v>
      </c>
    </row>
    <row r="414" spans="1:11" ht="15" x14ac:dyDescent="0.3">
      <c r="A414">
        <f t="shared" si="12"/>
        <v>4</v>
      </c>
      <c r="B414" s="61">
        <v>2316</v>
      </c>
      <c r="C414" s="62"/>
      <c r="D414" s="63" t="s">
        <v>347</v>
      </c>
      <c r="E414" s="63"/>
      <c r="F414" s="64">
        <v>0</v>
      </c>
      <c r="G414" s="64">
        <v>0</v>
      </c>
      <c r="H414" s="76">
        <v>0</v>
      </c>
      <c r="I414" s="76">
        <v>0</v>
      </c>
      <c r="J414" s="80">
        <v>0</v>
      </c>
      <c r="K414" s="1" t="str">
        <f t="shared" si="13"/>
        <v>NO</v>
      </c>
    </row>
    <row r="415" spans="1:11" ht="15" x14ac:dyDescent="0.3">
      <c r="A415">
        <f t="shared" si="12"/>
        <v>4</v>
      </c>
      <c r="B415" s="61">
        <v>2317</v>
      </c>
      <c r="C415" s="62"/>
      <c r="D415" s="63" t="s">
        <v>348</v>
      </c>
      <c r="E415" s="63"/>
      <c r="F415" s="64">
        <v>0</v>
      </c>
      <c r="G415" s="64">
        <v>0</v>
      </c>
      <c r="H415" s="76">
        <v>0</v>
      </c>
      <c r="I415" s="76">
        <v>0</v>
      </c>
      <c r="J415" s="80">
        <v>0</v>
      </c>
      <c r="K415" s="1" t="str">
        <f t="shared" si="13"/>
        <v>NO</v>
      </c>
    </row>
    <row r="416" spans="1:11" ht="15.6" x14ac:dyDescent="0.3">
      <c r="A416">
        <f t="shared" si="12"/>
        <v>0</v>
      </c>
      <c r="B416" s="61"/>
      <c r="C416" s="62"/>
      <c r="D416" s="63"/>
      <c r="E416" s="63"/>
      <c r="F416" s="64"/>
      <c r="G416" s="64"/>
      <c r="H416" s="37"/>
      <c r="I416" s="37"/>
      <c r="J416" s="38"/>
      <c r="K416" s="1" t="str">
        <f t="shared" si="13"/>
        <v>NO</v>
      </c>
    </row>
    <row r="417" spans="1:11" ht="15.6" x14ac:dyDescent="0.3">
      <c r="A417">
        <f t="shared" si="12"/>
        <v>2</v>
      </c>
      <c r="B417" s="20">
        <v>24</v>
      </c>
      <c r="C417" s="21"/>
      <c r="D417" s="22" t="s">
        <v>356</v>
      </c>
      <c r="E417" s="19"/>
      <c r="F417" s="30">
        <f>SUM(F418:F448)</f>
        <v>142584990638.62</v>
      </c>
      <c r="G417" s="30">
        <f>SUM(G418:G448)</f>
        <v>87044074094.199997</v>
      </c>
      <c r="H417" s="30">
        <f>SUM(H418:H448)</f>
        <v>78066318080.180008</v>
      </c>
      <c r="I417" s="30">
        <f>SUM(I418:I448)</f>
        <v>64735915840.880005</v>
      </c>
      <c r="J417" s="31">
        <f>SUM(J418:J448)</f>
        <v>29205713263.169998</v>
      </c>
      <c r="K417" s="1" t="str">
        <f t="shared" si="13"/>
        <v>SI</v>
      </c>
    </row>
    <row r="418" spans="1:11" ht="15" x14ac:dyDescent="0.3">
      <c r="A418">
        <f t="shared" si="12"/>
        <v>4</v>
      </c>
      <c r="B418" s="61">
        <v>2401</v>
      </c>
      <c r="C418" s="62"/>
      <c r="D418" s="63" t="s">
        <v>357</v>
      </c>
      <c r="E418" s="32"/>
      <c r="F418" s="64">
        <v>132431337920</v>
      </c>
      <c r="G418" s="64">
        <v>76941820720.809998</v>
      </c>
      <c r="H418" s="76">
        <v>64502380954.370003</v>
      </c>
      <c r="I418" s="76">
        <v>51498323333.620003</v>
      </c>
      <c r="J418" s="80">
        <v>15916063869.469999</v>
      </c>
      <c r="K418" s="1" t="str">
        <f t="shared" si="13"/>
        <v>SI</v>
      </c>
    </row>
    <row r="419" spans="1:11" ht="15" x14ac:dyDescent="0.3">
      <c r="A419">
        <f t="shared" si="12"/>
        <v>4</v>
      </c>
      <c r="B419" s="61">
        <v>2402</v>
      </c>
      <c r="C419" s="62"/>
      <c r="D419" s="63" t="s">
        <v>358</v>
      </c>
      <c r="E419" s="63"/>
      <c r="F419" s="64">
        <v>0</v>
      </c>
      <c r="G419" s="64">
        <v>0</v>
      </c>
      <c r="H419" s="76">
        <v>0</v>
      </c>
      <c r="I419" s="76">
        <v>0</v>
      </c>
      <c r="J419" s="80">
        <v>0</v>
      </c>
      <c r="K419" s="1" t="str">
        <f t="shared" si="13"/>
        <v>NO</v>
      </c>
    </row>
    <row r="420" spans="1:11" ht="15" x14ac:dyDescent="0.3">
      <c r="A420">
        <f t="shared" si="12"/>
        <v>4</v>
      </c>
      <c r="B420" s="65">
        <v>2403</v>
      </c>
      <c r="C420" s="63"/>
      <c r="D420" s="63" t="s">
        <v>359</v>
      </c>
      <c r="E420" s="63"/>
      <c r="F420" s="64">
        <v>0</v>
      </c>
      <c r="G420" s="64">
        <v>0</v>
      </c>
      <c r="H420" s="76">
        <v>0</v>
      </c>
      <c r="I420" s="76">
        <v>0</v>
      </c>
      <c r="J420" s="80">
        <v>0</v>
      </c>
      <c r="K420" s="1" t="str">
        <f t="shared" si="13"/>
        <v>NO</v>
      </c>
    </row>
    <row r="421" spans="1:11" ht="15" x14ac:dyDescent="0.3">
      <c r="A421">
        <f t="shared" si="12"/>
        <v>4</v>
      </c>
      <c r="B421" s="61">
        <v>2406</v>
      </c>
      <c r="C421" s="62"/>
      <c r="D421" s="63" t="s">
        <v>360</v>
      </c>
      <c r="E421" s="63"/>
      <c r="F421" s="64">
        <v>0</v>
      </c>
      <c r="G421" s="64">
        <v>0</v>
      </c>
      <c r="H421" s="76">
        <v>0</v>
      </c>
      <c r="I421" s="76">
        <v>0</v>
      </c>
      <c r="J421" s="80">
        <v>0</v>
      </c>
      <c r="K421" s="1" t="str">
        <f t="shared" si="13"/>
        <v>NO</v>
      </c>
    </row>
    <row r="422" spans="1:11" ht="15" x14ac:dyDescent="0.3">
      <c r="A422">
        <f t="shared" si="12"/>
        <v>4</v>
      </c>
      <c r="B422" s="61">
        <v>2407</v>
      </c>
      <c r="C422" s="62"/>
      <c r="D422" s="63" t="s">
        <v>361</v>
      </c>
      <c r="E422" s="32"/>
      <c r="F422" s="64">
        <v>508806986.93000007</v>
      </c>
      <c r="G422" s="64">
        <v>602831425.17999995</v>
      </c>
      <c r="H422" s="76">
        <v>609501097.61000001</v>
      </c>
      <c r="I422" s="76">
        <v>329818699.50999999</v>
      </c>
      <c r="J422" s="80">
        <v>206323307.41999999</v>
      </c>
      <c r="K422" s="1" t="str">
        <f t="shared" si="13"/>
        <v>SI</v>
      </c>
    </row>
    <row r="423" spans="1:11" ht="15" x14ac:dyDescent="0.3">
      <c r="A423">
        <f t="shared" si="12"/>
        <v>4</v>
      </c>
      <c r="B423" s="65">
        <v>2408</v>
      </c>
      <c r="C423" s="63"/>
      <c r="D423" s="63" t="s">
        <v>76</v>
      </c>
      <c r="E423" s="63"/>
      <c r="F423" s="64">
        <v>0</v>
      </c>
      <c r="G423" s="64">
        <v>0</v>
      </c>
      <c r="H423" s="76">
        <v>0</v>
      </c>
      <c r="I423" s="76">
        <v>0</v>
      </c>
      <c r="J423" s="80">
        <v>0</v>
      </c>
      <c r="K423" s="1" t="str">
        <f t="shared" si="13"/>
        <v>NO</v>
      </c>
    </row>
    <row r="424" spans="1:11" ht="15" x14ac:dyDescent="0.3">
      <c r="A424">
        <f t="shared" si="12"/>
        <v>4</v>
      </c>
      <c r="B424" s="65">
        <v>2415</v>
      </c>
      <c r="C424" s="63"/>
      <c r="D424" s="63" t="s">
        <v>362</v>
      </c>
      <c r="E424" s="63"/>
      <c r="F424" s="64">
        <v>0</v>
      </c>
      <c r="G424" s="64">
        <v>0</v>
      </c>
      <c r="H424" s="76">
        <v>0</v>
      </c>
      <c r="I424" s="76">
        <v>0</v>
      </c>
      <c r="J424" s="80">
        <v>0</v>
      </c>
      <c r="K424" s="1" t="str">
        <f t="shared" si="13"/>
        <v>NO</v>
      </c>
    </row>
    <row r="425" spans="1:11" ht="15" x14ac:dyDescent="0.3">
      <c r="A425">
        <f t="shared" si="12"/>
        <v>4</v>
      </c>
      <c r="B425" s="65">
        <v>2420</v>
      </c>
      <c r="C425" s="63"/>
      <c r="D425" s="63" t="s">
        <v>363</v>
      </c>
      <c r="E425" s="63"/>
      <c r="F425" s="64">
        <v>0</v>
      </c>
      <c r="G425" s="64">
        <v>0</v>
      </c>
      <c r="H425" s="76">
        <v>0</v>
      </c>
      <c r="I425" s="76">
        <v>0</v>
      </c>
      <c r="J425" s="80">
        <v>0</v>
      </c>
      <c r="K425" s="1" t="str">
        <f t="shared" si="13"/>
        <v>NO</v>
      </c>
    </row>
    <row r="426" spans="1:11" ht="15" x14ac:dyDescent="0.3">
      <c r="A426">
        <f t="shared" si="12"/>
        <v>4</v>
      </c>
      <c r="B426" s="65">
        <v>2422</v>
      </c>
      <c r="C426" s="63"/>
      <c r="D426" s="63" t="s">
        <v>364</v>
      </c>
      <c r="E426" s="63"/>
      <c r="F426" s="64">
        <v>0</v>
      </c>
      <c r="G426" s="64">
        <v>0</v>
      </c>
      <c r="H426" s="76">
        <v>0</v>
      </c>
      <c r="I426" s="76">
        <v>0</v>
      </c>
      <c r="J426" s="80">
        <v>0</v>
      </c>
      <c r="K426" s="1" t="str">
        <f t="shared" si="13"/>
        <v>NO</v>
      </c>
    </row>
    <row r="427" spans="1:11" ht="15" x14ac:dyDescent="0.3">
      <c r="A427">
        <f t="shared" si="12"/>
        <v>4</v>
      </c>
      <c r="B427" s="65">
        <v>2423</v>
      </c>
      <c r="C427" s="63"/>
      <c r="D427" s="63" t="s">
        <v>365</v>
      </c>
      <c r="E427" s="63"/>
      <c r="F427" s="64">
        <v>0</v>
      </c>
      <c r="G427" s="64">
        <v>0</v>
      </c>
      <c r="H427" s="76">
        <v>0</v>
      </c>
      <c r="I427" s="76">
        <v>0</v>
      </c>
      <c r="J427" s="80">
        <v>0</v>
      </c>
      <c r="K427" s="1" t="str">
        <f t="shared" si="13"/>
        <v>NO</v>
      </c>
    </row>
    <row r="428" spans="1:11" ht="15" x14ac:dyDescent="0.3">
      <c r="A428">
        <f t="shared" si="12"/>
        <v>4</v>
      </c>
      <c r="B428" s="61">
        <v>2424</v>
      </c>
      <c r="C428" s="62"/>
      <c r="D428" s="63" t="s">
        <v>366</v>
      </c>
      <c r="E428" s="32"/>
      <c r="F428" s="64">
        <v>1246254396</v>
      </c>
      <c r="G428" s="64">
        <v>1363063923.8299999</v>
      </c>
      <c r="H428" s="76">
        <v>1182524055.3199999</v>
      </c>
      <c r="I428" s="76">
        <v>1190901329.4000001</v>
      </c>
      <c r="J428" s="80">
        <v>1111870665</v>
      </c>
      <c r="K428" s="1" t="str">
        <f t="shared" si="13"/>
        <v>SI</v>
      </c>
    </row>
    <row r="429" spans="1:11" ht="15" x14ac:dyDescent="0.3">
      <c r="A429">
        <f t="shared" si="12"/>
        <v>4</v>
      </c>
      <c r="B429" s="65">
        <v>2425</v>
      </c>
      <c r="C429" s="63"/>
      <c r="D429" s="63" t="s">
        <v>367</v>
      </c>
      <c r="E429" s="63"/>
      <c r="F429" s="64">
        <v>0</v>
      </c>
      <c r="G429" s="64">
        <v>0</v>
      </c>
      <c r="H429" s="76">
        <v>0</v>
      </c>
      <c r="I429" s="76">
        <v>0</v>
      </c>
      <c r="J429" s="80">
        <v>0</v>
      </c>
      <c r="K429" s="1" t="str">
        <f t="shared" si="13"/>
        <v>NO</v>
      </c>
    </row>
    <row r="430" spans="1:11" ht="15" x14ac:dyDescent="0.3">
      <c r="A430">
        <f t="shared" si="12"/>
        <v>4</v>
      </c>
      <c r="B430" s="65">
        <v>2426</v>
      </c>
      <c r="C430" s="63"/>
      <c r="D430" s="63" t="s">
        <v>368</v>
      </c>
      <c r="E430" s="63"/>
      <c r="F430" s="64">
        <v>0</v>
      </c>
      <c r="G430" s="64">
        <v>0</v>
      </c>
      <c r="H430" s="76">
        <v>0</v>
      </c>
      <c r="I430" s="76">
        <v>0</v>
      </c>
      <c r="J430" s="80">
        <v>0</v>
      </c>
      <c r="K430" s="1" t="str">
        <f t="shared" si="13"/>
        <v>NO</v>
      </c>
    </row>
    <row r="431" spans="1:11" ht="15" x14ac:dyDescent="0.3">
      <c r="A431">
        <f t="shared" si="12"/>
        <v>4</v>
      </c>
      <c r="B431" s="65">
        <v>2427</v>
      </c>
      <c r="C431" s="63"/>
      <c r="D431" s="63" t="s">
        <v>369</v>
      </c>
      <c r="E431" s="63"/>
      <c r="F431" s="64">
        <v>0</v>
      </c>
      <c r="G431" s="64">
        <v>0</v>
      </c>
      <c r="H431" s="76">
        <v>0</v>
      </c>
      <c r="I431" s="76">
        <v>0</v>
      </c>
      <c r="J431" s="80">
        <v>0</v>
      </c>
      <c r="K431" s="1" t="str">
        <f t="shared" si="13"/>
        <v>NO</v>
      </c>
    </row>
    <row r="432" spans="1:11" ht="15" x14ac:dyDescent="0.3">
      <c r="A432">
        <f t="shared" si="12"/>
        <v>4</v>
      </c>
      <c r="B432" s="65">
        <v>2428</v>
      </c>
      <c r="C432" s="63"/>
      <c r="D432" s="63" t="s">
        <v>370</v>
      </c>
      <c r="E432" s="63"/>
      <c r="F432" s="64">
        <v>0</v>
      </c>
      <c r="G432" s="64">
        <v>0</v>
      </c>
      <c r="H432" s="76">
        <v>0</v>
      </c>
      <c r="I432" s="76">
        <v>0</v>
      </c>
      <c r="J432" s="80">
        <v>0</v>
      </c>
      <c r="K432" s="1" t="str">
        <f t="shared" si="13"/>
        <v>NO</v>
      </c>
    </row>
    <row r="433" spans="1:11" ht="15" x14ac:dyDescent="0.3">
      <c r="A433">
        <f t="shared" si="12"/>
        <v>4</v>
      </c>
      <c r="B433" s="65">
        <v>2430</v>
      </c>
      <c r="C433" s="63"/>
      <c r="D433" s="63" t="s">
        <v>371</v>
      </c>
      <c r="E433" s="63"/>
      <c r="F433" s="64">
        <v>0</v>
      </c>
      <c r="G433" s="64">
        <v>0</v>
      </c>
      <c r="H433" s="76">
        <v>0</v>
      </c>
      <c r="I433" s="76">
        <v>0</v>
      </c>
      <c r="J433" s="80">
        <v>0</v>
      </c>
      <c r="K433" s="1" t="str">
        <f t="shared" si="13"/>
        <v>NO</v>
      </c>
    </row>
    <row r="434" spans="1:11" ht="15" x14ac:dyDescent="0.3">
      <c r="A434">
        <f t="shared" si="12"/>
        <v>4</v>
      </c>
      <c r="B434" s="61">
        <v>2436</v>
      </c>
      <c r="C434" s="62"/>
      <c r="D434" s="63" t="s">
        <v>372</v>
      </c>
      <c r="E434" s="32"/>
      <c r="F434" s="64">
        <v>1578799000</v>
      </c>
      <c r="G434" s="64">
        <v>1753800000</v>
      </c>
      <c r="H434" s="76">
        <v>1560379000</v>
      </c>
      <c r="I434" s="76">
        <v>1522654000</v>
      </c>
      <c r="J434" s="80">
        <v>1229918000</v>
      </c>
      <c r="K434" s="1" t="str">
        <f t="shared" si="13"/>
        <v>SI</v>
      </c>
    </row>
    <row r="435" spans="1:11" ht="15" x14ac:dyDescent="0.3">
      <c r="A435">
        <f t="shared" si="12"/>
        <v>4</v>
      </c>
      <c r="B435" s="61">
        <v>2440</v>
      </c>
      <c r="C435" s="62"/>
      <c r="D435" s="63" t="s">
        <v>373</v>
      </c>
      <c r="E435" s="32"/>
      <c r="F435" s="64">
        <v>0</v>
      </c>
      <c r="G435" s="64">
        <v>85970000.019999996</v>
      </c>
      <c r="H435" s="76">
        <v>62194000</v>
      </c>
      <c r="I435" s="76">
        <v>17786000</v>
      </c>
      <c r="J435" s="80">
        <v>994000</v>
      </c>
      <c r="K435" s="1" t="str">
        <f t="shared" si="13"/>
        <v>SI</v>
      </c>
    </row>
    <row r="436" spans="1:11" ht="15" x14ac:dyDescent="0.3">
      <c r="A436">
        <f t="shared" si="12"/>
        <v>4</v>
      </c>
      <c r="B436" s="61">
        <v>2445</v>
      </c>
      <c r="C436" s="62"/>
      <c r="D436" s="63" t="s">
        <v>374</v>
      </c>
      <c r="E436" s="32"/>
      <c r="F436" s="64">
        <v>2451606.1</v>
      </c>
      <c r="G436" s="64">
        <v>14401686.5</v>
      </c>
      <c r="H436" s="76">
        <v>12724000</v>
      </c>
      <c r="I436" s="76">
        <v>12067000</v>
      </c>
      <c r="J436" s="80">
        <v>13540000</v>
      </c>
      <c r="K436" s="1" t="str">
        <f t="shared" si="13"/>
        <v>SI</v>
      </c>
    </row>
    <row r="437" spans="1:11" ht="15" x14ac:dyDescent="0.3">
      <c r="A437">
        <f t="shared" si="12"/>
        <v>4</v>
      </c>
      <c r="B437" s="65">
        <v>2450</v>
      </c>
      <c r="C437" s="63"/>
      <c r="D437" s="63" t="s">
        <v>375</v>
      </c>
      <c r="E437" s="63"/>
      <c r="F437" s="64">
        <v>0</v>
      </c>
      <c r="G437" s="64">
        <v>0</v>
      </c>
      <c r="H437" s="76">
        <v>0</v>
      </c>
      <c r="I437" s="76">
        <v>0</v>
      </c>
      <c r="J437" s="80">
        <v>0</v>
      </c>
      <c r="K437" s="1" t="str">
        <f t="shared" si="13"/>
        <v>NO</v>
      </c>
    </row>
    <row r="438" spans="1:11" ht="15" x14ac:dyDescent="0.3">
      <c r="A438">
        <f t="shared" si="12"/>
        <v>4</v>
      </c>
      <c r="B438" s="65">
        <v>2453</v>
      </c>
      <c r="C438" s="63"/>
      <c r="D438" s="63" t="s">
        <v>376</v>
      </c>
      <c r="E438" s="63"/>
      <c r="F438" s="64">
        <v>0</v>
      </c>
      <c r="G438" s="64">
        <v>0</v>
      </c>
      <c r="H438" s="76">
        <v>0</v>
      </c>
      <c r="I438" s="76">
        <v>0</v>
      </c>
      <c r="J438" s="80">
        <v>0</v>
      </c>
      <c r="K438" s="1" t="str">
        <f t="shared" si="13"/>
        <v>NO</v>
      </c>
    </row>
    <row r="439" spans="1:11" ht="15" x14ac:dyDescent="0.3">
      <c r="A439">
        <f t="shared" si="12"/>
        <v>4</v>
      </c>
      <c r="B439" s="65">
        <v>2455</v>
      </c>
      <c r="C439" s="63"/>
      <c r="D439" s="63" t="s">
        <v>377</v>
      </c>
      <c r="E439" s="63"/>
      <c r="F439" s="64">
        <v>0</v>
      </c>
      <c r="G439" s="64">
        <v>0</v>
      </c>
      <c r="H439" s="76">
        <v>0</v>
      </c>
      <c r="I439" s="76">
        <v>0</v>
      </c>
      <c r="J439" s="80">
        <v>0</v>
      </c>
      <c r="K439" s="1" t="str">
        <f t="shared" si="13"/>
        <v>NO</v>
      </c>
    </row>
    <row r="440" spans="1:11" ht="15" x14ac:dyDescent="0.3">
      <c r="A440">
        <f t="shared" si="12"/>
        <v>4</v>
      </c>
      <c r="B440" s="65">
        <v>2457</v>
      </c>
      <c r="C440" s="63"/>
      <c r="D440" s="63" t="s">
        <v>378</v>
      </c>
      <c r="E440" s="63"/>
      <c r="F440" s="64">
        <v>0</v>
      </c>
      <c r="G440" s="64">
        <v>0</v>
      </c>
      <c r="H440" s="76">
        <v>0</v>
      </c>
      <c r="I440" s="76">
        <v>0</v>
      </c>
      <c r="J440" s="80">
        <v>0</v>
      </c>
      <c r="K440" s="1" t="str">
        <f t="shared" si="13"/>
        <v>NO</v>
      </c>
    </row>
    <row r="441" spans="1:11" ht="15" x14ac:dyDescent="0.3">
      <c r="A441">
        <f t="shared" si="12"/>
        <v>4</v>
      </c>
      <c r="B441" s="61">
        <v>2460</v>
      </c>
      <c r="C441" s="62"/>
      <c r="D441" s="63" t="s">
        <v>379</v>
      </c>
      <c r="E441" s="32"/>
      <c r="F441" s="64">
        <v>2227756563</v>
      </c>
      <c r="G441" s="64">
        <v>1249007305</v>
      </c>
      <c r="H441" s="76">
        <v>3556934473</v>
      </c>
      <c r="I441" s="76">
        <v>2830161846</v>
      </c>
      <c r="J441" s="80">
        <v>2499146666</v>
      </c>
      <c r="K441" s="1" t="str">
        <f t="shared" si="13"/>
        <v>SI</v>
      </c>
    </row>
    <row r="442" spans="1:11" ht="15" x14ac:dyDescent="0.3">
      <c r="A442">
        <f t="shared" si="12"/>
        <v>4</v>
      </c>
      <c r="B442" s="61">
        <v>2465</v>
      </c>
      <c r="C442" s="62"/>
      <c r="D442" s="63" t="s">
        <v>380</v>
      </c>
      <c r="E442" s="63"/>
      <c r="F442" s="64">
        <v>0</v>
      </c>
      <c r="G442" s="64">
        <v>0</v>
      </c>
      <c r="H442" s="76">
        <v>0</v>
      </c>
      <c r="I442" s="76">
        <v>0</v>
      </c>
      <c r="J442" s="80">
        <v>0</v>
      </c>
      <c r="K442" s="1" t="str">
        <f t="shared" si="13"/>
        <v>NO</v>
      </c>
    </row>
    <row r="443" spans="1:11" ht="15" x14ac:dyDescent="0.3">
      <c r="A443">
        <f t="shared" si="12"/>
        <v>4</v>
      </c>
      <c r="B443" s="65">
        <v>2466</v>
      </c>
      <c r="C443" s="63"/>
      <c r="D443" s="63" t="s">
        <v>239</v>
      </c>
      <c r="E443" s="63"/>
      <c r="F443" s="64">
        <v>0</v>
      </c>
      <c r="G443" s="64">
        <v>0</v>
      </c>
      <c r="H443" s="76">
        <v>0</v>
      </c>
      <c r="I443" s="76">
        <v>0</v>
      </c>
      <c r="J443" s="80">
        <v>0</v>
      </c>
      <c r="K443" s="1" t="str">
        <f t="shared" si="13"/>
        <v>NO</v>
      </c>
    </row>
    <row r="444" spans="1:11" ht="15" x14ac:dyDescent="0.3">
      <c r="A444">
        <f t="shared" si="12"/>
        <v>4</v>
      </c>
      <c r="B444" s="65">
        <v>2470</v>
      </c>
      <c r="C444" s="63"/>
      <c r="D444" s="63" t="s">
        <v>381</v>
      </c>
      <c r="E444" s="63"/>
      <c r="F444" s="64">
        <v>0</v>
      </c>
      <c r="G444" s="64">
        <v>0</v>
      </c>
      <c r="H444" s="76">
        <v>0</v>
      </c>
      <c r="I444" s="76">
        <v>0</v>
      </c>
      <c r="J444" s="80">
        <v>0</v>
      </c>
      <c r="K444" s="1" t="str">
        <f t="shared" si="13"/>
        <v>NO</v>
      </c>
    </row>
    <row r="445" spans="1:11" ht="15" x14ac:dyDescent="0.3">
      <c r="A445">
        <f t="shared" si="12"/>
        <v>4</v>
      </c>
      <c r="B445" s="61">
        <v>2475</v>
      </c>
      <c r="C445" s="62"/>
      <c r="D445" s="63" t="s">
        <v>382</v>
      </c>
      <c r="E445" s="63"/>
      <c r="F445" s="64">
        <v>0</v>
      </c>
      <c r="G445" s="64">
        <v>0</v>
      </c>
      <c r="H445" s="76">
        <v>0</v>
      </c>
      <c r="I445" s="76">
        <v>0</v>
      </c>
      <c r="J445" s="80">
        <v>0</v>
      </c>
      <c r="K445" s="1" t="str">
        <f t="shared" si="13"/>
        <v>NO</v>
      </c>
    </row>
    <row r="446" spans="1:11" ht="15" x14ac:dyDescent="0.3">
      <c r="A446">
        <f t="shared" si="12"/>
        <v>4</v>
      </c>
      <c r="B446" s="65">
        <v>2480</v>
      </c>
      <c r="C446" s="63"/>
      <c r="D446" s="63" t="s">
        <v>383</v>
      </c>
      <c r="E446" s="63"/>
      <c r="F446" s="64">
        <v>0</v>
      </c>
      <c r="G446" s="64">
        <v>0</v>
      </c>
      <c r="H446" s="76">
        <v>0</v>
      </c>
      <c r="I446" s="76">
        <v>0</v>
      </c>
      <c r="J446" s="80">
        <v>0</v>
      </c>
      <c r="K446" s="1" t="str">
        <f t="shared" si="13"/>
        <v>NO</v>
      </c>
    </row>
    <row r="447" spans="1:11" ht="15" x14ac:dyDescent="0.3">
      <c r="A447">
        <f t="shared" si="12"/>
        <v>4</v>
      </c>
      <c r="B447" s="61">
        <v>2481</v>
      </c>
      <c r="C447" s="62"/>
      <c r="D447" s="63" t="s">
        <v>61</v>
      </c>
      <c r="E447" s="63"/>
      <c r="F447" s="64">
        <v>0</v>
      </c>
      <c r="G447" s="64">
        <v>0</v>
      </c>
      <c r="H447" s="76">
        <v>0</v>
      </c>
      <c r="I447" s="76">
        <v>0</v>
      </c>
      <c r="J447" s="80">
        <v>0</v>
      </c>
      <c r="K447" s="1" t="str">
        <f t="shared" si="13"/>
        <v>NO</v>
      </c>
    </row>
    <row r="448" spans="1:11" ht="15" x14ac:dyDescent="0.3">
      <c r="A448">
        <f t="shared" si="12"/>
        <v>4</v>
      </c>
      <c r="B448" s="61">
        <v>2490</v>
      </c>
      <c r="C448" s="62"/>
      <c r="D448" s="63" t="s">
        <v>384</v>
      </c>
      <c r="E448" s="32"/>
      <c r="F448" s="64">
        <v>4589584166.5900002</v>
      </c>
      <c r="G448" s="64">
        <v>5033179032.8599997</v>
      </c>
      <c r="H448" s="76">
        <v>6579680499.8800001</v>
      </c>
      <c r="I448" s="76">
        <v>7334203632.3500004</v>
      </c>
      <c r="J448" s="80">
        <v>8227856755.2799997</v>
      </c>
      <c r="K448" s="1" t="str">
        <f t="shared" si="13"/>
        <v>SI</v>
      </c>
    </row>
    <row r="449" spans="1:11" ht="15" x14ac:dyDescent="0.3">
      <c r="A449">
        <f t="shared" si="12"/>
        <v>4</v>
      </c>
      <c r="B449" s="61">
        <v>2495</v>
      </c>
      <c r="C449" s="62"/>
      <c r="D449" s="63" t="s">
        <v>385</v>
      </c>
      <c r="E449" s="63"/>
      <c r="F449" s="64">
        <v>0</v>
      </c>
      <c r="G449" s="64">
        <v>0</v>
      </c>
      <c r="H449" s="76">
        <v>0</v>
      </c>
      <c r="I449" s="76">
        <v>0</v>
      </c>
      <c r="J449" s="80">
        <v>0</v>
      </c>
      <c r="K449" s="1" t="str">
        <f t="shared" si="13"/>
        <v>NO</v>
      </c>
    </row>
    <row r="450" spans="1:11" ht="15.6" x14ac:dyDescent="0.3">
      <c r="A450">
        <f t="shared" si="12"/>
        <v>0</v>
      </c>
      <c r="B450" s="61"/>
      <c r="C450" s="62"/>
      <c r="D450" s="63"/>
      <c r="E450" s="63"/>
      <c r="F450" s="64"/>
      <c r="G450" s="64"/>
      <c r="H450" s="37"/>
      <c r="I450" s="37"/>
      <c r="J450" s="38"/>
      <c r="K450" s="1" t="str">
        <f t="shared" si="13"/>
        <v>NO</v>
      </c>
    </row>
    <row r="451" spans="1:11" ht="15.6" x14ac:dyDescent="0.3">
      <c r="A451">
        <f t="shared" si="12"/>
        <v>0</v>
      </c>
      <c r="B451" s="61"/>
      <c r="C451" s="62"/>
      <c r="D451" s="63"/>
      <c r="E451" s="32"/>
      <c r="F451" s="64"/>
      <c r="G451" s="64"/>
      <c r="H451" s="37"/>
      <c r="I451" s="37"/>
      <c r="J451" s="38"/>
      <c r="K451" s="1" t="str">
        <f t="shared" si="13"/>
        <v>NO</v>
      </c>
    </row>
    <row r="452" spans="1:11" ht="15.6" x14ac:dyDescent="0.3">
      <c r="A452">
        <f t="shared" si="12"/>
        <v>2</v>
      </c>
      <c r="B452" s="20">
        <v>25</v>
      </c>
      <c r="C452" s="21"/>
      <c r="D452" s="22" t="s">
        <v>386</v>
      </c>
      <c r="E452" s="19"/>
      <c r="F452" s="30">
        <f>F455</f>
        <v>19804860472.689999</v>
      </c>
      <c r="G452" s="30">
        <f>G455</f>
        <v>21176988038</v>
      </c>
      <c r="H452" s="30">
        <f>H455</f>
        <v>18613689149</v>
      </c>
      <c r="I452" s="30">
        <f>I455</f>
        <v>18379996023.77</v>
      </c>
      <c r="J452" s="31">
        <f>J455</f>
        <v>24403606921.98</v>
      </c>
      <c r="K452" s="1" t="str">
        <f t="shared" si="13"/>
        <v>SI</v>
      </c>
    </row>
    <row r="453" spans="1:11" ht="15" x14ac:dyDescent="0.3">
      <c r="A453">
        <f t="shared" si="12"/>
        <v>4</v>
      </c>
      <c r="B453" s="65">
        <v>2505</v>
      </c>
      <c r="C453" s="63"/>
      <c r="D453" s="63" t="s">
        <v>387</v>
      </c>
      <c r="E453" s="63"/>
      <c r="F453" s="64">
        <v>0</v>
      </c>
      <c r="G453" s="64">
        <v>0</v>
      </c>
      <c r="H453" s="76">
        <v>0</v>
      </c>
      <c r="I453" s="76">
        <v>0</v>
      </c>
      <c r="J453" s="80">
        <v>0</v>
      </c>
      <c r="K453" s="1" t="str">
        <f t="shared" si="13"/>
        <v>NO</v>
      </c>
    </row>
    <row r="454" spans="1:11" ht="15" x14ac:dyDescent="0.3">
      <c r="A454">
        <f t="shared" si="12"/>
        <v>4</v>
      </c>
      <c r="B454" s="65">
        <v>2510</v>
      </c>
      <c r="C454" s="63"/>
      <c r="D454" s="63" t="s">
        <v>388</v>
      </c>
      <c r="E454" s="63"/>
      <c r="F454" s="64">
        <v>0</v>
      </c>
      <c r="G454" s="64">
        <v>0</v>
      </c>
      <c r="H454" s="76">
        <v>0</v>
      </c>
      <c r="I454" s="76">
        <v>0</v>
      </c>
      <c r="J454" s="80">
        <v>0</v>
      </c>
      <c r="K454" s="1" t="str">
        <f t="shared" si="13"/>
        <v>NO</v>
      </c>
    </row>
    <row r="455" spans="1:11" ht="15.6" x14ac:dyDescent="0.3">
      <c r="A455">
        <f t="shared" si="12"/>
        <v>4</v>
      </c>
      <c r="B455" s="61">
        <v>2511</v>
      </c>
      <c r="C455" s="62"/>
      <c r="D455" s="63" t="s">
        <v>389</v>
      </c>
      <c r="E455" s="19"/>
      <c r="F455" s="64">
        <v>19804860472.689999</v>
      </c>
      <c r="G455" s="64">
        <v>21176988038</v>
      </c>
      <c r="H455" s="76">
        <v>18613689149</v>
      </c>
      <c r="I455" s="76">
        <v>18379996023.77</v>
      </c>
      <c r="J455" s="80">
        <v>24403606921.98</v>
      </c>
      <c r="K455" s="1" t="str">
        <f t="shared" si="13"/>
        <v>SI</v>
      </c>
    </row>
    <row r="456" spans="1:11" ht="15" x14ac:dyDescent="0.3">
      <c r="A456">
        <f t="shared" si="12"/>
        <v>4</v>
      </c>
      <c r="B456" s="61">
        <v>2512</v>
      </c>
      <c r="C456" s="62"/>
      <c r="D456" s="63" t="s">
        <v>390</v>
      </c>
      <c r="E456" s="63"/>
      <c r="F456" s="64">
        <v>0</v>
      </c>
      <c r="G456" s="64">
        <v>0</v>
      </c>
      <c r="H456" s="76">
        <v>0</v>
      </c>
      <c r="I456" s="76">
        <v>0</v>
      </c>
      <c r="J456" s="80">
        <v>0</v>
      </c>
      <c r="K456" s="1" t="str">
        <f t="shared" si="13"/>
        <v>NO</v>
      </c>
    </row>
    <row r="457" spans="1:11" ht="15" x14ac:dyDescent="0.3">
      <c r="A457">
        <f t="shared" si="12"/>
        <v>4</v>
      </c>
      <c r="B457" s="61">
        <v>2513</v>
      </c>
      <c r="C457" s="62"/>
      <c r="D457" s="63" t="s">
        <v>391</v>
      </c>
      <c r="E457" s="32"/>
      <c r="F457" s="64">
        <v>0</v>
      </c>
      <c r="G457" s="64">
        <v>0</v>
      </c>
      <c r="H457" s="76">
        <v>0</v>
      </c>
      <c r="I457" s="76">
        <v>0</v>
      </c>
      <c r="J457" s="80">
        <v>0</v>
      </c>
      <c r="K457" s="1" t="str">
        <f t="shared" si="13"/>
        <v>NO</v>
      </c>
    </row>
    <row r="458" spans="1:11" ht="15" x14ac:dyDescent="0.3">
      <c r="A458">
        <f t="shared" si="12"/>
        <v>4</v>
      </c>
      <c r="B458" s="61">
        <v>2514</v>
      </c>
      <c r="C458" s="62"/>
      <c r="D458" s="63" t="s">
        <v>392</v>
      </c>
      <c r="E458" s="63"/>
      <c r="F458" s="64">
        <v>0</v>
      </c>
      <c r="G458" s="64">
        <v>0</v>
      </c>
      <c r="H458" s="76">
        <v>0</v>
      </c>
      <c r="I458" s="76">
        <v>0</v>
      </c>
      <c r="J458" s="80">
        <v>0</v>
      </c>
      <c r="K458" s="1" t="str">
        <f t="shared" si="13"/>
        <v>NO</v>
      </c>
    </row>
    <row r="459" spans="1:11" ht="15" x14ac:dyDescent="0.3">
      <c r="A459">
        <f t="shared" si="12"/>
        <v>4</v>
      </c>
      <c r="B459" s="61">
        <v>2515</v>
      </c>
      <c r="C459" s="62"/>
      <c r="D459" s="63" t="s">
        <v>393</v>
      </c>
      <c r="E459" s="63"/>
      <c r="F459" s="64">
        <v>0</v>
      </c>
      <c r="G459" s="64">
        <v>0</v>
      </c>
      <c r="H459" s="76">
        <v>0</v>
      </c>
      <c r="I459" s="76">
        <v>0</v>
      </c>
      <c r="J459" s="80">
        <v>0</v>
      </c>
      <c r="K459" s="1" t="str">
        <f t="shared" si="13"/>
        <v>NO</v>
      </c>
    </row>
    <row r="460" spans="1:11" ht="15" x14ac:dyDescent="0.3">
      <c r="A460">
        <f t="shared" si="12"/>
        <v>4</v>
      </c>
      <c r="B460" s="65">
        <v>2550</v>
      </c>
      <c r="C460" s="63"/>
      <c r="D460" s="63" t="s">
        <v>61</v>
      </c>
      <c r="E460" s="63"/>
      <c r="F460" s="64">
        <v>0</v>
      </c>
      <c r="G460" s="64">
        <v>0</v>
      </c>
      <c r="H460" s="76">
        <v>0</v>
      </c>
      <c r="I460" s="76">
        <v>0</v>
      </c>
      <c r="J460" s="80">
        <v>0</v>
      </c>
      <c r="K460" s="1" t="str">
        <f t="shared" si="13"/>
        <v>NO</v>
      </c>
    </row>
    <row r="461" spans="1:11" ht="15" x14ac:dyDescent="0.3">
      <c r="A461">
        <f t="shared" ref="A461:A524" si="14">LEN(B461)</f>
        <v>4</v>
      </c>
      <c r="B461" s="65">
        <v>2560</v>
      </c>
      <c r="C461" s="63"/>
      <c r="D461" s="63" t="s">
        <v>62</v>
      </c>
      <c r="E461" s="63"/>
      <c r="F461" s="64">
        <v>0</v>
      </c>
      <c r="G461" s="64">
        <v>0</v>
      </c>
      <c r="H461" s="76">
        <v>0</v>
      </c>
      <c r="I461" s="76">
        <v>0</v>
      </c>
      <c r="J461" s="80">
        <v>0</v>
      </c>
      <c r="K461" s="1" t="str">
        <f t="shared" si="13"/>
        <v>NO</v>
      </c>
    </row>
    <row r="462" spans="1:11" ht="15" x14ac:dyDescent="0.3">
      <c r="A462">
        <f t="shared" si="14"/>
        <v>4</v>
      </c>
      <c r="B462" s="65">
        <v>2570</v>
      </c>
      <c r="C462" s="63"/>
      <c r="D462" s="63" t="s">
        <v>394</v>
      </c>
      <c r="E462" s="63"/>
      <c r="F462" s="64">
        <v>0</v>
      </c>
      <c r="G462" s="64">
        <v>0</v>
      </c>
      <c r="H462" s="76">
        <v>0</v>
      </c>
      <c r="I462" s="76">
        <v>0</v>
      </c>
      <c r="J462" s="80">
        <v>0</v>
      </c>
      <c r="K462" s="1" t="str">
        <f t="shared" si="13"/>
        <v>NO</v>
      </c>
    </row>
    <row r="463" spans="1:11" ht="15.6" x14ac:dyDescent="0.3">
      <c r="A463">
        <f t="shared" si="14"/>
        <v>0</v>
      </c>
      <c r="B463" s="65"/>
      <c r="C463" s="63"/>
      <c r="D463" s="63"/>
      <c r="E463" s="63"/>
      <c r="F463" s="64"/>
      <c r="G463" s="64"/>
      <c r="H463" s="37"/>
      <c r="I463" s="37"/>
      <c r="J463" s="38"/>
      <c r="K463" s="1" t="str">
        <f t="shared" ref="K463:K526" si="15">IF((F463+G463+H463+I463+J463)=0,"NO","SI")</f>
        <v>NO</v>
      </c>
    </row>
    <row r="464" spans="1:11" ht="15.6" x14ac:dyDescent="0.3">
      <c r="A464">
        <f t="shared" si="14"/>
        <v>2</v>
      </c>
      <c r="B464" s="20">
        <v>26</v>
      </c>
      <c r="C464" s="21"/>
      <c r="D464" s="22" t="s">
        <v>395</v>
      </c>
      <c r="E464" s="22"/>
      <c r="F464" s="30">
        <v>0</v>
      </c>
      <c r="G464" s="30">
        <v>0</v>
      </c>
      <c r="H464" s="30">
        <v>0</v>
      </c>
      <c r="I464" s="30">
        <v>0</v>
      </c>
      <c r="J464" s="31">
        <v>0</v>
      </c>
      <c r="K464" s="1" t="str">
        <f t="shared" si="15"/>
        <v>NO</v>
      </c>
    </row>
    <row r="465" spans="1:11" ht="15" x14ac:dyDescent="0.3">
      <c r="A465">
        <f t="shared" si="14"/>
        <v>4</v>
      </c>
      <c r="B465" s="61">
        <v>2601</v>
      </c>
      <c r="C465" s="62"/>
      <c r="D465" s="63" t="s">
        <v>205</v>
      </c>
      <c r="E465" s="63"/>
      <c r="F465" s="64">
        <v>0</v>
      </c>
      <c r="G465" s="64">
        <v>0</v>
      </c>
      <c r="H465" s="76">
        <v>0</v>
      </c>
      <c r="I465" s="76">
        <v>0</v>
      </c>
      <c r="J465" s="80">
        <v>0</v>
      </c>
      <c r="K465" s="1" t="str">
        <f t="shared" si="15"/>
        <v>NO</v>
      </c>
    </row>
    <row r="466" spans="1:11" ht="15" x14ac:dyDescent="0.3">
      <c r="A466">
        <f t="shared" si="14"/>
        <v>4</v>
      </c>
      <c r="B466" s="61">
        <v>2602</v>
      </c>
      <c r="C466" s="62"/>
      <c r="D466" s="63" t="s">
        <v>206</v>
      </c>
      <c r="E466" s="63"/>
      <c r="F466" s="64">
        <v>0</v>
      </c>
      <c r="G466" s="64">
        <v>0</v>
      </c>
      <c r="H466" s="76">
        <v>0</v>
      </c>
      <c r="I466" s="76">
        <v>0</v>
      </c>
      <c r="J466" s="80">
        <v>0</v>
      </c>
      <c r="K466" s="1" t="str">
        <f t="shared" si="15"/>
        <v>NO</v>
      </c>
    </row>
    <row r="467" spans="1:11" ht="15" x14ac:dyDescent="0.3">
      <c r="A467">
        <f t="shared" si="14"/>
        <v>4</v>
      </c>
      <c r="B467" s="61">
        <v>2603</v>
      </c>
      <c r="C467" s="62"/>
      <c r="D467" s="63" t="s">
        <v>207</v>
      </c>
      <c r="E467" s="63"/>
      <c r="F467" s="64">
        <v>0</v>
      </c>
      <c r="G467" s="64">
        <v>0</v>
      </c>
      <c r="H467" s="76">
        <v>0</v>
      </c>
      <c r="I467" s="76">
        <v>0</v>
      </c>
      <c r="J467" s="80">
        <v>0</v>
      </c>
      <c r="K467" s="1" t="str">
        <f t="shared" si="15"/>
        <v>NO</v>
      </c>
    </row>
    <row r="468" spans="1:11" ht="15" x14ac:dyDescent="0.3">
      <c r="A468">
        <f t="shared" si="14"/>
        <v>4</v>
      </c>
      <c r="B468" s="61">
        <v>2604</v>
      </c>
      <c r="C468" s="62"/>
      <c r="D468" s="63" t="s">
        <v>208</v>
      </c>
      <c r="E468" s="63"/>
      <c r="F468" s="64">
        <v>0</v>
      </c>
      <c r="G468" s="64">
        <v>0</v>
      </c>
      <c r="H468" s="76">
        <v>0</v>
      </c>
      <c r="I468" s="76">
        <v>0</v>
      </c>
      <c r="J468" s="80">
        <v>0</v>
      </c>
      <c r="K468" s="1" t="str">
        <f t="shared" si="15"/>
        <v>NO</v>
      </c>
    </row>
    <row r="469" spans="1:11" ht="15" x14ac:dyDescent="0.3">
      <c r="A469">
        <f t="shared" si="14"/>
        <v>4</v>
      </c>
      <c r="B469" s="61">
        <v>2605</v>
      </c>
      <c r="C469" s="62"/>
      <c r="D469" s="63" t="s">
        <v>396</v>
      </c>
      <c r="E469" s="63"/>
      <c r="F469" s="64">
        <v>0</v>
      </c>
      <c r="G469" s="64">
        <v>0</v>
      </c>
      <c r="H469" s="76">
        <v>0</v>
      </c>
      <c r="I469" s="76">
        <v>0</v>
      </c>
      <c r="J469" s="80">
        <v>0</v>
      </c>
      <c r="K469" s="1" t="str">
        <f t="shared" si="15"/>
        <v>NO</v>
      </c>
    </row>
    <row r="470" spans="1:11" ht="15" x14ac:dyDescent="0.3">
      <c r="A470">
        <f t="shared" si="14"/>
        <v>4</v>
      </c>
      <c r="B470" s="61">
        <v>2606</v>
      </c>
      <c r="C470" s="62"/>
      <c r="D470" s="63" t="s">
        <v>397</v>
      </c>
      <c r="E470" s="63"/>
      <c r="F470" s="64">
        <v>0</v>
      </c>
      <c r="G470" s="64">
        <v>0</v>
      </c>
      <c r="H470" s="76">
        <v>0</v>
      </c>
      <c r="I470" s="76">
        <v>0</v>
      </c>
      <c r="J470" s="80">
        <v>0</v>
      </c>
      <c r="K470" s="1" t="str">
        <f t="shared" si="15"/>
        <v>NO</v>
      </c>
    </row>
    <row r="471" spans="1:11" ht="15" x14ac:dyDescent="0.3">
      <c r="A471">
        <f t="shared" si="14"/>
        <v>4</v>
      </c>
      <c r="B471" s="65">
        <v>2625</v>
      </c>
      <c r="C471" s="63"/>
      <c r="D471" s="63" t="s">
        <v>398</v>
      </c>
      <c r="E471" s="63"/>
      <c r="F471" s="64">
        <v>0</v>
      </c>
      <c r="G471" s="64">
        <v>0</v>
      </c>
      <c r="H471" s="76">
        <v>0</v>
      </c>
      <c r="I471" s="76">
        <v>0</v>
      </c>
      <c r="J471" s="80">
        <v>0</v>
      </c>
      <c r="K471" s="1" t="str">
        <f t="shared" si="15"/>
        <v>NO</v>
      </c>
    </row>
    <row r="472" spans="1:11" ht="15" x14ac:dyDescent="0.3">
      <c r="A472">
        <f t="shared" si="14"/>
        <v>4</v>
      </c>
      <c r="B472" s="65">
        <v>2630</v>
      </c>
      <c r="C472" s="63"/>
      <c r="D472" s="63" t="s">
        <v>399</v>
      </c>
      <c r="E472" s="63"/>
      <c r="F472" s="64">
        <v>0</v>
      </c>
      <c r="G472" s="64">
        <v>0</v>
      </c>
      <c r="H472" s="76">
        <v>0</v>
      </c>
      <c r="I472" s="76">
        <v>0</v>
      </c>
      <c r="J472" s="80">
        <v>0</v>
      </c>
      <c r="K472" s="1" t="str">
        <f t="shared" si="15"/>
        <v>NO</v>
      </c>
    </row>
    <row r="473" spans="1:11" ht="15.6" x14ac:dyDescent="0.3">
      <c r="A473">
        <f t="shared" si="14"/>
        <v>0</v>
      </c>
      <c r="B473" s="65"/>
      <c r="C473" s="63"/>
      <c r="D473" s="63"/>
      <c r="E473" s="32"/>
      <c r="F473" s="64"/>
      <c r="G473" s="64"/>
      <c r="H473" s="37"/>
      <c r="I473" s="37"/>
      <c r="J473" s="38"/>
      <c r="K473" s="1" t="str">
        <f t="shared" si="15"/>
        <v>NO</v>
      </c>
    </row>
    <row r="474" spans="1:11" ht="15.6" x14ac:dyDescent="0.3">
      <c r="A474">
        <f t="shared" si="14"/>
        <v>2</v>
      </c>
      <c r="B474" s="20">
        <v>27</v>
      </c>
      <c r="C474" s="21"/>
      <c r="D474" s="22" t="s">
        <v>400</v>
      </c>
      <c r="E474" s="19"/>
      <c r="F474" s="30">
        <f>SUM(F475:F485)</f>
        <v>11491271614</v>
      </c>
      <c r="G474" s="30">
        <f>SUM(G475:G485)</f>
        <v>17429181818.720001</v>
      </c>
      <c r="H474" s="30">
        <f>SUM(H475:H485)</f>
        <v>57364333017.490005</v>
      </c>
      <c r="I474" s="30">
        <f>SUM(I475:I485)</f>
        <v>27993944280.099998</v>
      </c>
      <c r="J474" s="31">
        <f>SUM(J475:J485)</f>
        <v>23578835737.299999</v>
      </c>
      <c r="K474" s="1" t="str">
        <f t="shared" si="15"/>
        <v>SI</v>
      </c>
    </row>
    <row r="475" spans="1:11" ht="15" x14ac:dyDescent="0.3">
      <c r="A475">
        <f t="shared" si="14"/>
        <v>4</v>
      </c>
      <c r="B475" s="61">
        <v>2701</v>
      </c>
      <c r="C475" s="62"/>
      <c r="D475" s="63" t="s">
        <v>401</v>
      </c>
      <c r="E475" s="32"/>
      <c r="F475" s="64">
        <v>11491271614</v>
      </c>
      <c r="G475" s="64">
        <v>12431491139</v>
      </c>
      <c r="H475" s="76">
        <v>23340019736</v>
      </c>
      <c r="I475" s="76">
        <v>7469796149</v>
      </c>
      <c r="J475" s="80">
        <v>16222104905</v>
      </c>
      <c r="K475" s="1" t="str">
        <f t="shared" si="15"/>
        <v>SI</v>
      </c>
    </row>
    <row r="476" spans="1:11" ht="15" x14ac:dyDescent="0.3">
      <c r="A476">
        <f t="shared" si="14"/>
        <v>4</v>
      </c>
      <c r="B476" s="65">
        <v>2705</v>
      </c>
      <c r="C476" s="63"/>
      <c r="D476" s="63" t="s">
        <v>84</v>
      </c>
      <c r="E476" s="63"/>
      <c r="F476" s="64">
        <v>0</v>
      </c>
      <c r="G476" s="64">
        <v>0</v>
      </c>
      <c r="H476" s="76">
        <v>0</v>
      </c>
      <c r="I476" s="76">
        <v>0</v>
      </c>
      <c r="J476" s="80">
        <v>0</v>
      </c>
      <c r="K476" s="1" t="str">
        <f t="shared" si="15"/>
        <v>NO</v>
      </c>
    </row>
    <row r="477" spans="1:11" ht="15" x14ac:dyDescent="0.3">
      <c r="A477">
        <f t="shared" si="14"/>
        <v>4</v>
      </c>
      <c r="B477" s="61">
        <v>2707</v>
      </c>
      <c r="C477" s="62"/>
      <c r="D477" s="63" t="s">
        <v>402</v>
      </c>
      <c r="E477" s="63"/>
      <c r="F477" s="64">
        <v>0</v>
      </c>
      <c r="G477" s="64">
        <v>0</v>
      </c>
      <c r="H477" s="76">
        <v>0</v>
      </c>
      <c r="I477" s="76">
        <v>0</v>
      </c>
      <c r="J477" s="80">
        <v>0</v>
      </c>
      <c r="K477" s="1" t="str">
        <f t="shared" si="15"/>
        <v>NO</v>
      </c>
    </row>
    <row r="478" spans="1:11" ht="15" x14ac:dyDescent="0.3">
      <c r="A478">
        <f t="shared" si="14"/>
        <v>4</v>
      </c>
      <c r="B478" s="65">
        <v>2710</v>
      </c>
      <c r="C478" s="63"/>
      <c r="D478" s="63" t="s">
        <v>85</v>
      </c>
      <c r="E478" s="63"/>
      <c r="F478" s="64">
        <v>0</v>
      </c>
      <c r="G478" s="64">
        <v>0</v>
      </c>
      <c r="H478" s="76">
        <v>0</v>
      </c>
      <c r="I478" s="76">
        <v>0</v>
      </c>
      <c r="J478" s="80">
        <v>0</v>
      </c>
      <c r="K478" s="1" t="str">
        <f t="shared" si="15"/>
        <v>NO</v>
      </c>
    </row>
    <row r="479" spans="1:11" ht="15" x14ac:dyDescent="0.3">
      <c r="A479">
        <f t="shared" si="14"/>
        <v>4</v>
      </c>
      <c r="B479" s="65">
        <v>2715</v>
      </c>
      <c r="C479" s="63"/>
      <c r="D479" s="63" t="s">
        <v>403</v>
      </c>
      <c r="E479" s="63"/>
      <c r="F479" s="64">
        <v>0</v>
      </c>
      <c r="G479" s="64">
        <v>0</v>
      </c>
      <c r="H479" s="76">
        <v>0</v>
      </c>
      <c r="I479" s="76">
        <v>0</v>
      </c>
      <c r="J479" s="80">
        <v>0</v>
      </c>
      <c r="K479" s="1" t="str">
        <f t="shared" si="15"/>
        <v>NO</v>
      </c>
    </row>
    <row r="480" spans="1:11" ht="15" x14ac:dyDescent="0.3">
      <c r="A480">
        <f t="shared" si="14"/>
        <v>4</v>
      </c>
      <c r="B480" s="65">
        <v>2720</v>
      </c>
      <c r="C480" s="63"/>
      <c r="D480" s="63" t="s">
        <v>404</v>
      </c>
      <c r="E480" s="63"/>
      <c r="F480" s="64">
        <v>0</v>
      </c>
      <c r="G480" s="64">
        <v>0</v>
      </c>
      <c r="H480" s="76">
        <v>0</v>
      </c>
      <c r="I480" s="76">
        <v>0</v>
      </c>
      <c r="J480" s="80">
        <v>0</v>
      </c>
      <c r="K480" s="1" t="str">
        <f t="shared" si="15"/>
        <v>NO</v>
      </c>
    </row>
    <row r="481" spans="1:11" ht="15" x14ac:dyDescent="0.3">
      <c r="A481">
        <f t="shared" si="14"/>
        <v>4</v>
      </c>
      <c r="B481" s="65">
        <v>2722</v>
      </c>
      <c r="C481" s="63"/>
      <c r="D481" s="63" t="s">
        <v>405</v>
      </c>
      <c r="E481" s="63"/>
      <c r="F481" s="64">
        <v>0</v>
      </c>
      <c r="G481" s="64">
        <v>0</v>
      </c>
      <c r="H481" s="76">
        <v>0</v>
      </c>
      <c r="I481" s="76">
        <v>0</v>
      </c>
      <c r="J481" s="80">
        <v>0</v>
      </c>
      <c r="K481" s="1" t="str">
        <f t="shared" si="15"/>
        <v>NO</v>
      </c>
    </row>
    <row r="482" spans="1:11" ht="15" x14ac:dyDescent="0.3">
      <c r="A482">
        <f t="shared" si="14"/>
        <v>4</v>
      </c>
      <c r="B482" s="65">
        <v>2725</v>
      </c>
      <c r="C482" s="63"/>
      <c r="D482" s="63" t="s">
        <v>406</v>
      </c>
      <c r="E482" s="63"/>
      <c r="F482" s="64">
        <v>0</v>
      </c>
      <c r="G482" s="64">
        <v>0</v>
      </c>
      <c r="H482" s="76">
        <v>0</v>
      </c>
      <c r="I482" s="76">
        <v>0</v>
      </c>
      <c r="J482" s="80">
        <v>0</v>
      </c>
      <c r="K482" s="1" t="str">
        <f t="shared" si="15"/>
        <v>NO</v>
      </c>
    </row>
    <row r="483" spans="1:11" ht="15" x14ac:dyDescent="0.3">
      <c r="A483">
        <f t="shared" si="14"/>
        <v>4</v>
      </c>
      <c r="B483" s="65">
        <v>2730</v>
      </c>
      <c r="C483" s="63"/>
      <c r="D483" s="63" t="s">
        <v>87</v>
      </c>
      <c r="E483" s="63"/>
      <c r="F483" s="64">
        <v>0</v>
      </c>
      <c r="G483" s="64">
        <v>0</v>
      </c>
      <c r="H483" s="76">
        <v>0</v>
      </c>
      <c r="I483" s="76">
        <v>0</v>
      </c>
      <c r="J483" s="80">
        <v>0</v>
      </c>
      <c r="K483" s="1" t="str">
        <f t="shared" si="15"/>
        <v>NO</v>
      </c>
    </row>
    <row r="484" spans="1:11" ht="15" x14ac:dyDescent="0.3">
      <c r="A484">
        <f t="shared" si="14"/>
        <v>4</v>
      </c>
      <c r="B484" s="61">
        <v>2790</v>
      </c>
      <c r="C484" s="62"/>
      <c r="D484" s="63" t="s">
        <v>86</v>
      </c>
      <c r="E484" s="32"/>
      <c r="F484" s="64">
        <v>0</v>
      </c>
      <c r="G484" s="64">
        <v>4997690679.7200003</v>
      </c>
      <c r="H484" s="76">
        <v>34024313281.490002</v>
      </c>
      <c r="I484" s="76">
        <v>20524148131.099998</v>
      </c>
      <c r="J484" s="80">
        <v>7356730832.3000002</v>
      </c>
      <c r="K484" s="1" t="str">
        <f t="shared" si="15"/>
        <v>SI</v>
      </c>
    </row>
    <row r="485" spans="1:11" ht="15.6" x14ac:dyDescent="0.3">
      <c r="A485">
        <f t="shared" si="14"/>
        <v>0</v>
      </c>
      <c r="B485" s="61"/>
      <c r="C485" s="62"/>
      <c r="D485" s="63"/>
      <c r="E485" s="32"/>
      <c r="F485" s="64"/>
      <c r="G485" s="64"/>
      <c r="H485" s="37"/>
      <c r="I485" s="37"/>
      <c r="J485" s="38"/>
      <c r="K485" s="1" t="str">
        <f t="shared" si="15"/>
        <v>NO</v>
      </c>
    </row>
    <row r="486" spans="1:11" ht="15.6" x14ac:dyDescent="0.3">
      <c r="A486">
        <f t="shared" si="14"/>
        <v>2</v>
      </c>
      <c r="B486" s="20">
        <v>29</v>
      </c>
      <c r="C486" s="21"/>
      <c r="D486" s="22" t="s">
        <v>407</v>
      </c>
      <c r="E486" s="19"/>
      <c r="F486" s="30">
        <f>SUM(F487:F498)</f>
        <v>21416706169.82</v>
      </c>
      <c r="G486" s="30">
        <f>SUM(G487:G498)</f>
        <v>68116198027.029999</v>
      </c>
      <c r="H486" s="30">
        <f>SUM(H487:H498)</f>
        <v>68851496959.199997</v>
      </c>
      <c r="I486" s="30">
        <f>SUM(I487:I498)</f>
        <v>53539510083.540001</v>
      </c>
      <c r="J486" s="31">
        <f>SUM(J487:J498)</f>
        <v>10073592107.5</v>
      </c>
      <c r="K486" s="1" t="str">
        <f t="shared" si="15"/>
        <v>SI</v>
      </c>
    </row>
    <row r="487" spans="1:11" ht="15" x14ac:dyDescent="0.3">
      <c r="A487">
        <f t="shared" si="14"/>
        <v>4</v>
      </c>
      <c r="B487" s="61">
        <v>2901</v>
      </c>
      <c r="C487" s="62"/>
      <c r="D487" s="63" t="s">
        <v>375</v>
      </c>
      <c r="E487" s="32"/>
      <c r="F487" s="64">
        <v>2336161968</v>
      </c>
      <c r="G487" s="64">
        <v>4806385944.5</v>
      </c>
      <c r="H487" s="76">
        <v>59761800</v>
      </c>
      <c r="I487" s="76">
        <v>0</v>
      </c>
      <c r="J487" s="80">
        <v>0</v>
      </c>
      <c r="K487" s="1" t="str">
        <f t="shared" si="15"/>
        <v>SI</v>
      </c>
    </row>
    <row r="488" spans="1:11" ht="15" x14ac:dyDescent="0.3">
      <c r="A488">
        <f t="shared" si="14"/>
        <v>4</v>
      </c>
      <c r="B488" s="61">
        <v>2902</v>
      </c>
      <c r="C488" s="62"/>
      <c r="D488" s="63" t="s">
        <v>376</v>
      </c>
      <c r="E488" s="32"/>
      <c r="F488" s="64">
        <v>16031725696.200001</v>
      </c>
      <c r="G488" s="64">
        <v>50367388289.050003</v>
      </c>
      <c r="H488" s="76">
        <v>57454527883.440002</v>
      </c>
      <c r="I488" s="76">
        <v>52856909949.309998</v>
      </c>
      <c r="J488" s="80">
        <v>8815540416.9899998</v>
      </c>
      <c r="K488" s="1" t="str">
        <f t="shared" si="15"/>
        <v>SI</v>
      </c>
    </row>
    <row r="489" spans="1:11" ht="15" x14ac:dyDescent="0.3">
      <c r="A489">
        <f t="shared" si="14"/>
        <v>4</v>
      </c>
      <c r="B489" s="61">
        <v>2903</v>
      </c>
      <c r="C489" s="62"/>
      <c r="D489" s="63" t="s">
        <v>377</v>
      </c>
      <c r="E489" s="63"/>
      <c r="F489" s="64">
        <v>0</v>
      </c>
      <c r="G489" s="64">
        <v>0</v>
      </c>
      <c r="H489" s="76">
        <v>0</v>
      </c>
      <c r="I489" s="76">
        <v>0</v>
      </c>
      <c r="J489" s="80">
        <v>0</v>
      </c>
      <c r="K489" s="1" t="str">
        <f t="shared" si="15"/>
        <v>NO</v>
      </c>
    </row>
    <row r="490" spans="1:11" ht="15" x14ac:dyDescent="0.3">
      <c r="A490">
        <f t="shared" si="14"/>
        <v>4</v>
      </c>
      <c r="B490" s="65">
        <v>2905</v>
      </c>
      <c r="C490" s="63"/>
      <c r="D490" s="63" t="s">
        <v>408</v>
      </c>
      <c r="E490" s="63"/>
      <c r="F490" s="64">
        <v>0</v>
      </c>
      <c r="G490" s="64">
        <v>0</v>
      </c>
      <c r="H490" s="76">
        <v>0</v>
      </c>
      <c r="I490" s="76">
        <v>0</v>
      </c>
      <c r="J490" s="80">
        <v>0</v>
      </c>
      <c r="K490" s="1" t="str">
        <f t="shared" si="15"/>
        <v>NO</v>
      </c>
    </row>
    <row r="491" spans="1:11" ht="15" x14ac:dyDescent="0.3">
      <c r="A491">
        <f t="shared" si="14"/>
        <v>4</v>
      </c>
      <c r="B491" s="61">
        <v>2910</v>
      </c>
      <c r="C491" s="62"/>
      <c r="D491" s="63" t="s">
        <v>409</v>
      </c>
      <c r="E491" s="32"/>
      <c r="F491" s="64">
        <v>862448247</v>
      </c>
      <c r="G491" s="64">
        <v>0</v>
      </c>
      <c r="H491" s="76">
        <v>0</v>
      </c>
      <c r="I491" s="76">
        <v>0</v>
      </c>
      <c r="J491" s="80">
        <v>0</v>
      </c>
      <c r="K491" s="1" t="str">
        <f t="shared" si="15"/>
        <v>SI</v>
      </c>
    </row>
    <row r="492" spans="1:11" ht="15" x14ac:dyDescent="0.3">
      <c r="A492">
        <f t="shared" si="14"/>
        <v>4</v>
      </c>
      <c r="B492" s="65">
        <v>2915</v>
      </c>
      <c r="C492" s="63"/>
      <c r="D492" s="63" t="s">
        <v>410</v>
      </c>
      <c r="E492" s="63"/>
      <c r="F492" s="64">
        <v>0</v>
      </c>
      <c r="G492" s="64">
        <v>0</v>
      </c>
      <c r="H492" s="76">
        <v>0</v>
      </c>
      <c r="I492" s="76">
        <v>0</v>
      </c>
      <c r="J492" s="80">
        <v>0</v>
      </c>
      <c r="K492" s="1" t="str">
        <f t="shared" si="15"/>
        <v>NO</v>
      </c>
    </row>
    <row r="493" spans="1:11" ht="15" x14ac:dyDescent="0.3">
      <c r="A493">
        <f t="shared" si="14"/>
        <v>4</v>
      </c>
      <c r="B493" s="65">
        <v>2917</v>
      </c>
      <c r="C493" s="63"/>
      <c r="D493" s="63" t="s">
        <v>411</v>
      </c>
      <c r="E493" s="63"/>
      <c r="F493" s="64">
        <v>0</v>
      </c>
      <c r="G493" s="64">
        <v>0</v>
      </c>
      <c r="H493" s="76">
        <v>0</v>
      </c>
      <c r="I493" s="76">
        <v>0</v>
      </c>
      <c r="J493" s="80">
        <v>0</v>
      </c>
      <c r="K493" s="1" t="str">
        <f t="shared" si="15"/>
        <v>NO</v>
      </c>
    </row>
    <row r="494" spans="1:11" ht="15" x14ac:dyDescent="0.3">
      <c r="A494">
        <f t="shared" si="14"/>
        <v>4</v>
      </c>
      <c r="B494" s="61">
        <v>2918</v>
      </c>
      <c r="C494" s="62"/>
      <c r="D494" s="63" t="s">
        <v>412</v>
      </c>
      <c r="E494" s="63"/>
      <c r="F494" s="64">
        <v>0</v>
      </c>
      <c r="G494" s="64">
        <v>0</v>
      </c>
      <c r="H494" s="76">
        <v>0</v>
      </c>
      <c r="I494" s="76">
        <v>0</v>
      </c>
      <c r="J494" s="80">
        <v>0</v>
      </c>
      <c r="K494" s="1" t="str">
        <f t="shared" si="15"/>
        <v>NO</v>
      </c>
    </row>
    <row r="495" spans="1:11" ht="15" x14ac:dyDescent="0.3">
      <c r="A495">
        <f t="shared" si="14"/>
        <v>4</v>
      </c>
      <c r="B495" s="61">
        <v>2919</v>
      </c>
      <c r="C495" s="62"/>
      <c r="D495" s="63" t="s">
        <v>398</v>
      </c>
      <c r="E495" s="63"/>
      <c r="F495" s="64">
        <v>0</v>
      </c>
      <c r="G495" s="64">
        <v>0</v>
      </c>
      <c r="H495" s="76">
        <v>0</v>
      </c>
      <c r="I495" s="76">
        <v>0</v>
      </c>
      <c r="J495" s="80">
        <v>0</v>
      </c>
      <c r="K495" s="1" t="str">
        <f t="shared" si="15"/>
        <v>NO</v>
      </c>
    </row>
    <row r="496" spans="1:11" ht="15" x14ac:dyDescent="0.3">
      <c r="A496">
        <f t="shared" si="14"/>
        <v>4</v>
      </c>
      <c r="B496" s="65">
        <v>2921</v>
      </c>
      <c r="C496" s="63"/>
      <c r="D496" s="63" t="s">
        <v>42</v>
      </c>
      <c r="E496" s="63"/>
      <c r="F496" s="64">
        <v>0</v>
      </c>
      <c r="G496" s="64">
        <v>0</v>
      </c>
      <c r="H496" s="76">
        <v>0</v>
      </c>
      <c r="I496" s="76">
        <v>0</v>
      </c>
      <c r="J496" s="80">
        <v>0</v>
      </c>
      <c r="K496" s="1" t="str">
        <f t="shared" si="15"/>
        <v>NO</v>
      </c>
    </row>
    <row r="497" spans="1:11" ht="15" x14ac:dyDescent="0.3">
      <c r="A497">
        <f t="shared" si="14"/>
        <v>4</v>
      </c>
      <c r="B497" s="65">
        <v>2925</v>
      </c>
      <c r="C497" s="63"/>
      <c r="D497" s="63" t="s">
        <v>413</v>
      </c>
      <c r="E497" s="63"/>
      <c r="F497" s="64">
        <v>0</v>
      </c>
      <c r="G497" s="64">
        <v>0</v>
      </c>
      <c r="H497" s="76">
        <v>0</v>
      </c>
      <c r="I497" s="76">
        <v>0</v>
      </c>
      <c r="J497" s="80">
        <v>0</v>
      </c>
      <c r="K497" s="1" t="str">
        <f t="shared" si="15"/>
        <v>NO</v>
      </c>
    </row>
    <row r="498" spans="1:11" ht="15" x14ac:dyDescent="0.3">
      <c r="A498">
        <f t="shared" si="14"/>
        <v>4</v>
      </c>
      <c r="B498" s="61">
        <v>2990</v>
      </c>
      <c r="C498" s="62"/>
      <c r="D498" s="63" t="s">
        <v>414</v>
      </c>
      <c r="E498" s="32"/>
      <c r="F498" s="64">
        <v>2186370258.6199999</v>
      </c>
      <c r="G498" s="64">
        <v>12942423793.48</v>
      </c>
      <c r="H498" s="76">
        <v>11337207275.76</v>
      </c>
      <c r="I498" s="76">
        <v>682600134.23000002</v>
      </c>
      <c r="J498" s="80">
        <v>1258051690.51</v>
      </c>
      <c r="K498" s="1" t="str">
        <f t="shared" si="15"/>
        <v>SI</v>
      </c>
    </row>
    <row r="499" spans="1:11" ht="15.6" x14ac:dyDescent="0.3">
      <c r="A499">
        <f t="shared" si="14"/>
        <v>0</v>
      </c>
      <c r="B499" s="69"/>
      <c r="C499" s="70"/>
      <c r="D499" s="18" t="s">
        <v>415</v>
      </c>
      <c r="E499" s="19"/>
      <c r="F499" s="37">
        <f>F486+F474+F452+F417</f>
        <v>195297828895.13</v>
      </c>
      <c r="G499" s="37">
        <f>G486+G474+G452+G417</f>
        <v>193766441977.95001</v>
      </c>
      <c r="H499" s="37">
        <f>H486+H474+H452+H417</f>
        <v>222895837205.87</v>
      </c>
      <c r="I499" s="37">
        <f>I486+I474+I452+I417</f>
        <v>164649366228.29001</v>
      </c>
      <c r="J499" s="38">
        <f>J486+J474+J452+J417</f>
        <v>87261748029.949997</v>
      </c>
      <c r="K499" s="1" t="str">
        <f t="shared" si="15"/>
        <v>SI</v>
      </c>
    </row>
    <row r="500" spans="1:11" ht="15.6" x14ac:dyDescent="0.3">
      <c r="A500">
        <f t="shared" si="14"/>
        <v>0</v>
      </c>
      <c r="B500" s="69"/>
      <c r="C500" s="70"/>
      <c r="D500" s="68"/>
      <c r="E500" s="19"/>
      <c r="F500" s="1"/>
      <c r="G500" s="1"/>
      <c r="H500" s="37"/>
      <c r="I500" s="37"/>
      <c r="J500" s="38"/>
      <c r="K500" s="1" t="str">
        <f t="shared" si="15"/>
        <v>NO</v>
      </c>
    </row>
    <row r="501" spans="1:11" ht="15.6" x14ac:dyDescent="0.3">
      <c r="A501">
        <f t="shared" si="14"/>
        <v>0</v>
      </c>
      <c r="B501" s="69"/>
      <c r="C501" s="70"/>
      <c r="D501" s="18" t="s">
        <v>416</v>
      </c>
      <c r="E501" s="19"/>
      <c r="F501" s="1"/>
      <c r="G501" s="1"/>
      <c r="H501" s="37"/>
      <c r="I501" s="37"/>
      <c r="J501" s="38"/>
      <c r="K501" s="1" t="s">
        <v>6</v>
      </c>
    </row>
    <row r="502" spans="1:11" ht="15.6" x14ac:dyDescent="0.3">
      <c r="A502">
        <f t="shared" si="14"/>
        <v>0</v>
      </c>
      <c r="B502" s="69"/>
      <c r="C502" s="70"/>
      <c r="D502" s="18"/>
      <c r="E502" s="18"/>
      <c r="F502" s="1"/>
      <c r="G502" s="1"/>
      <c r="H502" s="37"/>
      <c r="I502" s="37"/>
      <c r="J502" s="38"/>
      <c r="K502" s="1" t="str">
        <f t="shared" si="15"/>
        <v>NO</v>
      </c>
    </row>
    <row r="503" spans="1:11" ht="15.6" x14ac:dyDescent="0.3">
      <c r="A503">
        <f t="shared" si="14"/>
        <v>2</v>
      </c>
      <c r="B503" s="20">
        <v>21</v>
      </c>
      <c r="C503" s="21"/>
      <c r="D503" s="22" t="s">
        <v>337</v>
      </c>
      <c r="E503" s="22"/>
      <c r="F503" s="30">
        <v>0</v>
      </c>
      <c r="G503" s="30">
        <v>0</v>
      </c>
      <c r="H503" s="30">
        <v>0</v>
      </c>
      <c r="I503" s="30">
        <v>0</v>
      </c>
      <c r="J503" s="31">
        <v>0</v>
      </c>
      <c r="K503" s="1" t="str">
        <f t="shared" si="15"/>
        <v>NO</v>
      </c>
    </row>
    <row r="504" spans="1:11" ht="15" x14ac:dyDescent="0.3">
      <c r="A504">
        <f t="shared" si="14"/>
        <v>4</v>
      </c>
      <c r="B504" s="65">
        <v>2105</v>
      </c>
      <c r="C504" s="63"/>
      <c r="D504" s="63" t="s">
        <v>38</v>
      </c>
      <c r="E504" s="63"/>
      <c r="F504" s="64">
        <v>0</v>
      </c>
      <c r="G504" s="64">
        <v>0</v>
      </c>
      <c r="H504" s="76">
        <v>0</v>
      </c>
      <c r="I504" s="76">
        <v>0</v>
      </c>
      <c r="J504" s="80">
        <v>0</v>
      </c>
      <c r="K504" s="1" t="str">
        <f t="shared" si="15"/>
        <v>NO</v>
      </c>
    </row>
    <row r="505" spans="1:11" ht="15" x14ac:dyDescent="0.3">
      <c r="A505">
        <f t="shared" si="14"/>
        <v>4</v>
      </c>
      <c r="B505" s="65">
        <v>2106</v>
      </c>
      <c r="C505" s="63"/>
      <c r="D505" s="63" t="s">
        <v>338</v>
      </c>
      <c r="E505" s="63"/>
      <c r="F505" s="64">
        <v>0</v>
      </c>
      <c r="G505" s="64">
        <v>0</v>
      </c>
      <c r="H505" s="76">
        <v>0</v>
      </c>
      <c r="I505" s="76">
        <v>0</v>
      </c>
      <c r="J505" s="80">
        <v>0</v>
      </c>
      <c r="K505" s="1" t="str">
        <f t="shared" si="15"/>
        <v>NO</v>
      </c>
    </row>
    <row r="506" spans="1:11" ht="15" x14ac:dyDescent="0.3">
      <c r="A506">
        <f t="shared" si="14"/>
        <v>4</v>
      </c>
      <c r="B506" s="61">
        <v>2110</v>
      </c>
      <c r="C506" s="62"/>
      <c r="D506" s="63" t="s">
        <v>63</v>
      </c>
      <c r="E506" s="63"/>
      <c r="F506" s="64">
        <v>0</v>
      </c>
      <c r="G506" s="64">
        <v>0</v>
      </c>
      <c r="H506" s="76">
        <v>0</v>
      </c>
      <c r="I506" s="76">
        <v>0</v>
      </c>
      <c r="J506" s="80">
        <v>0</v>
      </c>
      <c r="K506" s="1" t="str">
        <f t="shared" si="15"/>
        <v>NO</v>
      </c>
    </row>
    <row r="507" spans="1:11" ht="15.6" x14ac:dyDescent="0.3">
      <c r="A507">
        <f t="shared" si="14"/>
        <v>0</v>
      </c>
      <c r="B507" s="61"/>
      <c r="C507" s="62"/>
      <c r="D507" s="63"/>
      <c r="E507" s="63"/>
      <c r="F507" s="64"/>
      <c r="G507" s="64"/>
      <c r="H507" s="37"/>
      <c r="I507" s="37"/>
      <c r="J507" s="38"/>
      <c r="K507" s="1" t="str">
        <f t="shared" si="15"/>
        <v>NO</v>
      </c>
    </row>
    <row r="508" spans="1:11" ht="15.6" x14ac:dyDescent="0.3">
      <c r="A508">
        <f t="shared" si="14"/>
        <v>2</v>
      </c>
      <c r="B508" s="20">
        <v>22</v>
      </c>
      <c r="C508" s="21"/>
      <c r="D508" s="22" t="s">
        <v>339</v>
      </c>
      <c r="E508" s="22"/>
      <c r="F508" s="30">
        <v>0</v>
      </c>
      <c r="G508" s="30">
        <v>0</v>
      </c>
      <c r="H508" s="30">
        <v>0</v>
      </c>
      <c r="I508" s="30">
        <v>0</v>
      </c>
      <c r="J508" s="31">
        <v>0</v>
      </c>
      <c r="K508" s="1" t="str">
        <f t="shared" si="15"/>
        <v>NO</v>
      </c>
    </row>
    <row r="509" spans="1:11" ht="15" x14ac:dyDescent="0.3">
      <c r="A509">
        <f t="shared" si="14"/>
        <v>4</v>
      </c>
      <c r="B509" s="65">
        <v>2203</v>
      </c>
      <c r="C509" s="63"/>
      <c r="D509" s="63" t="s">
        <v>340</v>
      </c>
      <c r="E509" s="63"/>
      <c r="F509" s="64">
        <v>0</v>
      </c>
      <c r="G509" s="64">
        <v>0</v>
      </c>
      <c r="H509" s="76">
        <v>0</v>
      </c>
      <c r="I509" s="76">
        <v>0</v>
      </c>
      <c r="J509" s="80">
        <v>0</v>
      </c>
      <c r="K509" s="1" t="str">
        <f t="shared" si="15"/>
        <v>NO</v>
      </c>
    </row>
    <row r="510" spans="1:11" ht="15" x14ac:dyDescent="0.3">
      <c r="A510">
        <f t="shared" si="14"/>
        <v>4</v>
      </c>
      <c r="B510" s="65">
        <v>2208</v>
      </c>
      <c r="C510" s="63"/>
      <c r="D510" s="63" t="s">
        <v>341</v>
      </c>
      <c r="E510" s="63"/>
      <c r="F510" s="64">
        <v>0</v>
      </c>
      <c r="G510" s="64">
        <v>0</v>
      </c>
      <c r="H510" s="76">
        <v>0</v>
      </c>
      <c r="I510" s="76">
        <v>0</v>
      </c>
      <c r="J510" s="80">
        <v>0</v>
      </c>
      <c r="K510" s="1" t="str">
        <f t="shared" si="15"/>
        <v>NO</v>
      </c>
    </row>
    <row r="511" spans="1:11" ht="15" x14ac:dyDescent="0.3">
      <c r="A511">
        <f t="shared" si="14"/>
        <v>4</v>
      </c>
      <c r="B511" s="65">
        <v>2212</v>
      </c>
      <c r="C511" s="63"/>
      <c r="D511" s="63" t="s">
        <v>342</v>
      </c>
      <c r="E511" s="63"/>
      <c r="F511" s="64">
        <v>0</v>
      </c>
      <c r="G511" s="64">
        <v>0</v>
      </c>
      <c r="H511" s="76">
        <v>0</v>
      </c>
      <c r="I511" s="76">
        <v>0</v>
      </c>
      <c r="J511" s="80">
        <v>0</v>
      </c>
      <c r="K511" s="1" t="str">
        <f t="shared" si="15"/>
        <v>NO</v>
      </c>
    </row>
    <row r="512" spans="1:11" ht="15" x14ac:dyDescent="0.3">
      <c r="A512">
        <f t="shared" si="14"/>
        <v>4</v>
      </c>
      <c r="B512" s="65">
        <v>2213</v>
      </c>
      <c r="C512" s="63"/>
      <c r="D512" s="63" t="s">
        <v>343</v>
      </c>
      <c r="E512" s="63"/>
      <c r="F512" s="64">
        <v>0</v>
      </c>
      <c r="G512" s="64">
        <v>0</v>
      </c>
      <c r="H512" s="76">
        <v>0</v>
      </c>
      <c r="I512" s="76">
        <v>0</v>
      </c>
      <c r="J512" s="80">
        <v>0</v>
      </c>
      <c r="K512" s="1" t="str">
        <f t="shared" si="15"/>
        <v>NO</v>
      </c>
    </row>
    <row r="513" spans="1:11" ht="15" x14ac:dyDescent="0.3">
      <c r="A513">
        <f t="shared" si="14"/>
        <v>4</v>
      </c>
      <c r="B513" s="65">
        <v>2214</v>
      </c>
      <c r="C513" s="63"/>
      <c r="D513" s="63" t="s">
        <v>344</v>
      </c>
      <c r="E513" s="63"/>
      <c r="F513" s="64">
        <v>0</v>
      </c>
      <c r="G513" s="64">
        <v>0</v>
      </c>
      <c r="H513" s="76">
        <v>0</v>
      </c>
      <c r="I513" s="76">
        <v>0</v>
      </c>
      <c r="J513" s="80">
        <v>0</v>
      </c>
      <c r="K513" s="1" t="str">
        <f t="shared" si="15"/>
        <v>NO</v>
      </c>
    </row>
    <row r="514" spans="1:11" ht="15" x14ac:dyDescent="0.3">
      <c r="A514">
        <f t="shared" si="14"/>
        <v>4</v>
      </c>
      <c r="B514" s="61">
        <v>2222</v>
      </c>
      <c r="C514" s="62"/>
      <c r="D514" s="63" t="s">
        <v>345</v>
      </c>
      <c r="E514" s="63"/>
      <c r="F514" s="64">
        <v>0</v>
      </c>
      <c r="G514" s="64">
        <v>0</v>
      </c>
      <c r="H514" s="76">
        <v>0</v>
      </c>
      <c r="I514" s="76">
        <v>0</v>
      </c>
      <c r="J514" s="80">
        <v>0</v>
      </c>
      <c r="K514" s="1" t="str">
        <f t="shared" si="15"/>
        <v>NO</v>
      </c>
    </row>
    <row r="515" spans="1:11" ht="15" x14ac:dyDescent="0.3">
      <c r="A515">
        <f t="shared" si="14"/>
        <v>4</v>
      </c>
      <c r="B515" s="61">
        <v>2223</v>
      </c>
      <c r="C515" s="62"/>
      <c r="D515" s="63" t="s">
        <v>346</v>
      </c>
      <c r="E515" s="63"/>
      <c r="F515" s="64">
        <v>0</v>
      </c>
      <c r="G515" s="64">
        <v>0</v>
      </c>
      <c r="H515" s="76">
        <v>0</v>
      </c>
      <c r="I515" s="76">
        <v>0</v>
      </c>
      <c r="J515" s="80">
        <v>0</v>
      </c>
      <c r="K515" s="1" t="str">
        <f t="shared" si="15"/>
        <v>NO</v>
      </c>
    </row>
    <row r="516" spans="1:11" ht="15" x14ac:dyDescent="0.3">
      <c r="A516">
        <f t="shared" si="14"/>
        <v>4</v>
      </c>
      <c r="B516" s="61">
        <v>2224</v>
      </c>
      <c r="C516" s="62"/>
      <c r="D516" s="63" t="s">
        <v>347</v>
      </c>
      <c r="E516" s="63"/>
      <c r="F516" s="64">
        <v>0</v>
      </c>
      <c r="G516" s="64">
        <v>0</v>
      </c>
      <c r="H516" s="76">
        <v>0</v>
      </c>
      <c r="I516" s="76">
        <v>0</v>
      </c>
      <c r="J516" s="80">
        <v>0</v>
      </c>
      <c r="K516" s="1" t="str">
        <f t="shared" si="15"/>
        <v>NO</v>
      </c>
    </row>
    <row r="517" spans="1:11" ht="15" x14ac:dyDescent="0.3">
      <c r="A517">
        <f t="shared" si="14"/>
        <v>4</v>
      </c>
      <c r="B517" s="61">
        <v>2225</v>
      </c>
      <c r="C517" s="62"/>
      <c r="D517" s="63" t="s">
        <v>348</v>
      </c>
      <c r="E517" s="63"/>
      <c r="F517" s="64">
        <v>0</v>
      </c>
      <c r="G517" s="64">
        <v>0</v>
      </c>
      <c r="H517" s="76">
        <v>0</v>
      </c>
      <c r="I517" s="76">
        <v>0</v>
      </c>
      <c r="J517" s="80">
        <v>0</v>
      </c>
      <c r="K517" s="1" t="str">
        <f t="shared" si="15"/>
        <v>NO</v>
      </c>
    </row>
    <row r="518" spans="1:11" ht="15.6" x14ac:dyDescent="0.3">
      <c r="A518">
        <f t="shared" si="14"/>
        <v>0</v>
      </c>
      <c r="B518" s="61"/>
      <c r="C518" s="62"/>
      <c r="D518" s="63"/>
      <c r="E518" s="63"/>
      <c r="F518" s="64"/>
      <c r="G518" s="64"/>
      <c r="H518" s="37"/>
      <c r="I518" s="37"/>
      <c r="J518" s="38"/>
      <c r="K518" s="1" t="str">
        <f t="shared" si="15"/>
        <v>NO</v>
      </c>
    </row>
    <row r="519" spans="1:11" ht="15.6" x14ac:dyDescent="0.3">
      <c r="A519">
        <f t="shared" si="14"/>
        <v>2</v>
      </c>
      <c r="B519" s="20">
        <v>23</v>
      </c>
      <c r="C519" s="21"/>
      <c r="D519" s="22" t="s">
        <v>349</v>
      </c>
      <c r="E519" s="22"/>
      <c r="F519" s="30">
        <v>0</v>
      </c>
      <c r="G519" s="30">
        <v>0</v>
      </c>
      <c r="H519" s="30">
        <v>0</v>
      </c>
      <c r="I519" s="30">
        <v>0</v>
      </c>
      <c r="J519" s="31">
        <v>0</v>
      </c>
      <c r="K519" s="1" t="str">
        <f t="shared" si="15"/>
        <v>NO</v>
      </c>
    </row>
    <row r="520" spans="1:11" ht="15" x14ac:dyDescent="0.3">
      <c r="A520">
        <f t="shared" si="14"/>
        <v>4</v>
      </c>
      <c r="B520" s="65">
        <v>2306</v>
      </c>
      <c r="C520" s="63"/>
      <c r="D520" s="63" t="s">
        <v>350</v>
      </c>
      <c r="E520" s="63"/>
      <c r="F520" s="64">
        <v>0</v>
      </c>
      <c r="G520" s="64">
        <v>0</v>
      </c>
      <c r="H520" s="76">
        <v>0</v>
      </c>
      <c r="I520" s="76">
        <v>0</v>
      </c>
      <c r="J520" s="80">
        <v>0</v>
      </c>
      <c r="K520" s="1" t="str">
        <f t="shared" si="15"/>
        <v>NO</v>
      </c>
    </row>
    <row r="521" spans="1:11" ht="15" x14ac:dyDescent="0.3">
      <c r="A521">
        <f t="shared" si="14"/>
        <v>4</v>
      </c>
      <c r="B521" s="65">
        <v>2307</v>
      </c>
      <c r="C521" s="63"/>
      <c r="D521" s="63" t="s">
        <v>351</v>
      </c>
      <c r="E521" s="63"/>
      <c r="F521" s="64">
        <v>0</v>
      </c>
      <c r="G521" s="64">
        <v>0</v>
      </c>
      <c r="H521" s="76">
        <v>0</v>
      </c>
      <c r="I521" s="76">
        <v>0</v>
      </c>
      <c r="J521" s="80">
        <v>0</v>
      </c>
      <c r="K521" s="1" t="str">
        <f t="shared" si="15"/>
        <v>NO</v>
      </c>
    </row>
    <row r="522" spans="1:11" ht="15" x14ac:dyDescent="0.3">
      <c r="A522">
        <f t="shared" si="14"/>
        <v>4</v>
      </c>
      <c r="B522" s="65">
        <v>2308</v>
      </c>
      <c r="C522" s="63"/>
      <c r="D522" s="63" t="s">
        <v>352</v>
      </c>
      <c r="E522" s="63"/>
      <c r="F522" s="64">
        <v>0</v>
      </c>
      <c r="G522" s="64">
        <v>0</v>
      </c>
      <c r="H522" s="76">
        <v>0</v>
      </c>
      <c r="I522" s="76">
        <v>0</v>
      </c>
      <c r="J522" s="80">
        <v>0</v>
      </c>
      <c r="K522" s="1" t="str">
        <f t="shared" si="15"/>
        <v>NO</v>
      </c>
    </row>
    <row r="523" spans="1:11" ht="15" x14ac:dyDescent="0.3">
      <c r="A523">
        <f t="shared" si="14"/>
        <v>4</v>
      </c>
      <c r="B523" s="65">
        <v>2309</v>
      </c>
      <c r="C523" s="63"/>
      <c r="D523" s="63" t="s">
        <v>353</v>
      </c>
      <c r="E523" s="63"/>
      <c r="F523" s="64">
        <v>0</v>
      </c>
      <c r="G523" s="64">
        <v>0</v>
      </c>
      <c r="H523" s="76">
        <v>0</v>
      </c>
      <c r="I523" s="76">
        <v>0</v>
      </c>
      <c r="J523" s="80">
        <v>0</v>
      </c>
      <c r="K523" s="1" t="str">
        <f t="shared" si="15"/>
        <v>NO</v>
      </c>
    </row>
    <row r="524" spans="1:11" ht="15" x14ac:dyDescent="0.3">
      <c r="A524">
        <f t="shared" si="14"/>
        <v>4</v>
      </c>
      <c r="B524" s="65">
        <v>2311</v>
      </c>
      <c r="C524" s="63"/>
      <c r="D524" s="63" t="s">
        <v>354</v>
      </c>
      <c r="E524" s="63"/>
      <c r="F524" s="64">
        <v>0</v>
      </c>
      <c r="G524" s="64">
        <v>0</v>
      </c>
      <c r="H524" s="76">
        <v>0</v>
      </c>
      <c r="I524" s="76">
        <v>0</v>
      </c>
      <c r="J524" s="80">
        <v>0</v>
      </c>
      <c r="K524" s="1" t="str">
        <f t="shared" si="15"/>
        <v>NO</v>
      </c>
    </row>
    <row r="525" spans="1:11" ht="15" x14ac:dyDescent="0.3">
      <c r="A525">
        <f t="shared" ref="A525:A588" si="16">LEN(B525)</f>
        <v>4</v>
      </c>
      <c r="B525" s="65">
        <v>2312</v>
      </c>
      <c r="C525" s="63"/>
      <c r="D525" s="63" t="s">
        <v>355</v>
      </c>
      <c r="E525" s="63"/>
      <c r="F525" s="64">
        <v>0</v>
      </c>
      <c r="G525" s="64">
        <v>0</v>
      </c>
      <c r="H525" s="76">
        <v>0</v>
      </c>
      <c r="I525" s="76">
        <v>0</v>
      </c>
      <c r="J525" s="80">
        <v>0</v>
      </c>
      <c r="K525" s="1" t="str">
        <f t="shared" si="15"/>
        <v>NO</v>
      </c>
    </row>
    <row r="526" spans="1:11" ht="15" x14ac:dyDescent="0.3">
      <c r="A526">
        <f t="shared" si="16"/>
        <v>4</v>
      </c>
      <c r="B526" s="61">
        <v>2313</v>
      </c>
      <c r="C526" s="62"/>
      <c r="D526" s="63" t="s">
        <v>345</v>
      </c>
      <c r="E526" s="63"/>
      <c r="F526" s="64">
        <v>0</v>
      </c>
      <c r="G526" s="64">
        <v>0</v>
      </c>
      <c r="H526" s="76">
        <v>0</v>
      </c>
      <c r="I526" s="76">
        <v>0</v>
      </c>
      <c r="J526" s="80">
        <v>0</v>
      </c>
      <c r="K526" s="1" t="str">
        <f t="shared" si="15"/>
        <v>NO</v>
      </c>
    </row>
    <row r="527" spans="1:11" ht="15" x14ac:dyDescent="0.3">
      <c r="A527">
        <f t="shared" si="16"/>
        <v>4</v>
      </c>
      <c r="B527" s="61">
        <v>2314</v>
      </c>
      <c r="C527" s="62"/>
      <c r="D527" s="63" t="s">
        <v>346</v>
      </c>
      <c r="E527" s="63"/>
      <c r="F527" s="64">
        <v>0</v>
      </c>
      <c r="G527" s="64">
        <v>0</v>
      </c>
      <c r="H527" s="76">
        <v>0</v>
      </c>
      <c r="I527" s="76">
        <v>0</v>
      </c>
      <c r="J527" s="80">
        <v>0</v>
      </c>
      <c r="K527" s="1" t="str">
        <f t="shared" ref="K527:K590" si="17">IF((F527+G527+H527+I527+J527)=0,"NO","SI")</f>
        <v>NO</v>
      </c>
    </row>
    <row r="528" spans="1:11" ht="15" x14ac:dyDescent="0.3">
      <c r="A528">
        <f t="shared" si="16"/>
        <v>4</v>
      </c>
      <c r="B528" s="61">
        <v>2316</v>
      </c>
      <c r="C528" s="62"/>
      <c r="D528" s="63" t="s">
        <v>347</v>
      </c>
      <c r="E528" s="63"/>
      <c r="F528" s="64">
        <v>0</v>
      </c>
      <c r="G528" s="64">
        <v>0</v>
      </c>
      <c r="H528" s="76">
        <v>0</v>
      </c>
      <c r="I528" s="76">
        <v>0</v>
      </c>
      <c r="J528" s="80">
        <v>0</v>
      </c>
      <c r="K528" s="1" t="str">
        <f t="shared" si="17"/>
        <v>NO</v>
      </c>
    </row>
    <row r="529" spans="1:11" ht="15" x14ac:dyDescent="0.3">
      <c r="A529">
        <f t="shared" si="16"/>
        <v>4</v>
      </c>
      <c r="B529" s="61">
        <v>2317</v>
      </c>
      <c r="C529" s="62"/>
      <c r="D529" s="63" t="s">
        <v>348</v>
      </c>
      <c r="E529" s="63"/>
      <c r="F529" s="64">
        <v>0</v>
      </c>
      <c r="G529" s="64">
        <v>0</v>
      </c>
      <c r="H529" s="76">
        <v>0</v>
      </c>
      <c r="I529" s="76">
        <v>0</v>
      </c>
      <c r="J529" s="80">
        <v>0</v>
      </c>
      <c r="K529" s="1" t="str">
        <f t="shared" si="17"/>
        <v>NO</v>
      </c>
    </row>
    <row r="530" spans="1:11" ht="15.6" x14ac:dyDescent="0.3">
      <c r="A530">
        <f t="shared" si="16"/>
        <v>0</v>
      </c>
      <c r="B530" s="61"/>
      <c r="C530" s="62"/>
      <c r="D530" s="63"/>
      <c r="E530" s="63"/>
      <c r="F530" s="64"/>
      <c r="G530" s="64"/>
      <c r="H530" s="37"/>
      <c r="I530" s="37"/>
      <c r="J530" s="38"/>
      <c r="K530" s="1" t="str">
        <f t="shared" si="17"/>
        <v>NO</v>
      </c>
    </row>
    <row r="531" spans="1:11" ht="15.6" x14ac:dyDescent="0.3">
      <c r="A531">
        <f t="shared" si="16"/>
        <v>2</v>
      </c>
      <c r="B531" s="20">
        <v>24</v>
      </c>
      <c r="C531" s="21"/>
      <c r="D531" s="22" t="s">
        <v>356</v>
      </c>
      <c r="E531" s="19"/>
      <c r="F531" s="30">
        <v>0</v>
      </c>
      <c r="G531" s="30">
        <v>0</v>
      </c>
      <c r="H531" s="30">
        <v>78066318080.180008</v>
      </c>
      <c r="I531" s="30">
        <v>64735915840.880005</v>
      </c>
      <c r="J531" s="31"/>
      <c r="K531" s="1" t="str">
        <f t="shared" si="17"/>
        <v>SI</v>
      </c>
    </row>
    <row r="532" spans="1:11" ht="15" x14ac:dyDescent="0.3">
      <c r="A532">
        <f t="shared" si="16"/>
        <v>4</v>
      </c>
      <c r="B532" s="61">
        <v>2401</v>
      </c>
      <c r="C532" s="62"/>
      <c r="D532" s="63" t="s">
        <v>357</v>
      </c>
      <c r="E532" s="63"/>
      <c r="F532" s="64">
        <v>0</v>
      </c>
      <c r="G532" s="64">
        <v>0</v>
      </c>
      <c r="H532" s="76"/>
      <c r="I532" s="76"/>
      <c r="J532" s="80">
        <v>0</v>
      </c>
      <c r="K532" s="1" t="str">
        <f t="shared" si="17"/>
        <v>NO</v>
      </c>
    </row>
    <row r="533" spans="1:11" ht="15" x14ac:dyDescent="0.3">
      <c r="A533">
        <f t="shared" si="16"/>
        <v>4</v>
      </c>
      <c r="B533" s="61">
        <v>2402</v>
      </c>
      <c r="C533" s="62"/>
      <c r="D533" s="63" t="s">
        <v>358</v>
      </c>
      <c r="E533" s="63"/>
      <c r="F533" s="64">
        <v>0</v>
      </c>
      <c r="G533" s="64">
        <v>0</v>
      </c>
      <c r="H533" s="76"/>
      <c r="I533" s="76"/>
      <c r="J533" s="80">
        <v>0</v>
      </c>
      <c r="K533" s="1" t="str">
        <f t="shared" si="17"/>
        <v>NO</v>
      </c>
    </row>
    <row r="534" spans="1:11" ht="15" x14ac:dyDescent="0.3">
      <c r="A534">
        <f t="shared" si="16"/>
        <v>4</v>
      </c>
      <c r="B534" s="65">
        <v>2403</v>
      </c>
      <c r="C534" s="63"/>
      <c r="D534" s="63" t="s">
        <v>359</v>
      </c>
      <c r="E534" s="63"/>
      <c r="F534" s="64">
        <v>0</v>
      </c>
      <c r="G534" s="64">
        <v>0</v>
      </c>
      <c r="H534" s="76"/>
      <c r="I534" s="76"/>
      <c r="J534" s="80">
        <v>0</v>
      </c>
      <c r="K534" s="1" t="str">
        <f t="shared" si="17"/>
        <v>NO</v>
      </c>
    </row>
    <row r="535" spans="1:11" ht="15" x14ac:dyDescent="0.3">
      <c r="A535">
        <f t="shared" si="16"/>
        <v>4</v>
      </c>
      <c r="B535" s="61">
        <v>2406</v>
      </c>
      <c r="C535" s="62"/>
      <c r="D535" s="63" t="s">
        <v>360</v>
      </c>
      <c r="E535" s="63"/>
      <c r="F535" s="64">
        <v>0</v>
      </c>
      <c r="G535" s="64">
        <v>0</v>
      </c>
      <c r="H535" s="76"/>
      <c r="I535" s="76"/>
      <c r="J535" s="80">
        <v>0</v>
      </c>
      <c r="K535" s="1" t="str">
        <f t="shared" si="17"/>
        <v>NO</v>
      </c>
    </row>
    <row r="536" spans="1:11" ht="15" x14ac:dyDescent="0.3">
      <c r="A536">
        <f t="shared" si="16"/>
        <v>4</v>
      </c>
      <c r="B536" s="61">
        <v>2407</v>
      </c>
      <c r="C536" s="62"/>
      <c r="D536" s="63" t="s">
        <v>361</v>
      </c>
      <c r="E536" s="63"/>
      <c r="F536" s="64">
        <v>0</v>
      </c>
      <c r="G536" s="64">
        <v>0</v>
      </c>
      <c r="H536" s="76"/>
      <c r="I536" s="76"/>
      <c r="J536" s="80">
        <v>0</v>
      </c>
      <c r="K536" s="1" t="str">
        <f t="shared" si="17"/>
        <v>NO</v>
      </c>
    </row>
    <row r="537" spans="1:11" ht="15" x14ac:dyDescent="0.3">
      <c r="A537">
        <f t="shared" si="16"/>
        <v>4</v>
      </c>
      <c r="B537" s="65">
        <v>2408</v>
      </c>
      <c r="C537" s="63"/>
      <c r="D537" s="63" t="s">
        <v>76</v>
      </c>
      <c r="E537" s="63"/>
      <c r="F537" s="64">
        <v>0</v>
      </c>
      <c r="G537" s="64">
        <v>0</v>
      </c>
      <c r="H537" s="76"/>
      <c r="I537" s="76"/>
      <c r="J537" s="80">
        <v>0</v>
      </c>
      <c r="K537" s="1" t="str">
        <f t="shared" si="17"/>
        <v>NO</v>
      </c>
    </row>
    <row r="538" spans="1:11" ht="15" x14ac:dyDescent="0.3">
      <c r="A538">
        <f t="shared" si="16"/>
        <v>4</v>
      </c>
      <c r="B538" s="65">
        <v>2415</v>
      </c>
      <c r="C538" s="63"/>
      <c r="D538" s="63" t="s">
        <v>362</v>
      </c>
      <c r="E538" s="63"/>
      <c r="F538" s="64">
        <v>0</v>
      </c>
      <c r="G538" s="64">
        <v>0</v>
      </c>
      <c r="H538" s="76"/>
      <c r="I538" s="76"/>
      <c r="J538" s="80">
        <v>0</v>
      </c>
      <c r="K538" s="1" t="str">
        <f t="shared" si="17"/>
        <v>NO</v>
      </c>
    </row>
    <row r="539" spans="1:11" ht="15" x14ac:dyDescent="0.3">
      <c r="A539">
        <f t="shared" si="16"/>
        <v>4</v>
      </c>
      <c r="B539" s="65">
        <v>2420</v>
      </c>
      <c r="C539" s="63"/>
      <c r="D539" s="63" t="s">
        <v>363</v>
      </c>
      <c r="E539" s="63"/>
      <c r="F539" s="64">
        <v>0</v>
      </c>
      <c r="G539" s="64">
        <v>0</v>
      </c>
      <c r="H539" s="76"/>
      <c r="I539" s="76"/>
      <c r="J539" s="80"/>
      <c r="K539" s="1" t="str">
        <f t="shared" si="17"/>
        <v>NO</v>
      </c>
    </row>
    <row r="540" spans="1:11" ht="15" x14ac:dyDescent="0.3">
      <c r="A540">
        <f t="shared" si="16"/>
        <v>4</v>
      </c>
      <c r="B540" s="65">
        <v>2422</v>
      </c>
      <c r="C540" s="63"/>
      <c r="D540" s="63" t="s">
        <v>364</v>
      </c>
      <c r="E540" s="63"/>
      <c r="F540" s="64">
        <v>0</v>
      </c>
      <c r="G540" s="64">
        <v>0</v>
      </c>
      <c r="H540" s="76"/>
      <c r="I540" s="76"/>
      <c r="J540" s="80"/>
      <c r="K540" s="1" t="str">
        <f t="shared" si="17"/>
        <v>NO</v>
      </c>
    </row>
    <row r="541" spans="1:11" ht="15" x14ac:dyDescent="0.3">
      <c r="A541">
        <f t="shared" si="16"/>
        <v>4</v>
      </c>
      <c r="B541" s="65">
        <v>2423</v>
      </c>
      <c r="C541" s="63"/>
      <c r="D541" s="63" t="s">
        <v>365</v>
      </c>
      <c r="E541" s="63"/>
      <c r="F541" s="64">
        <v>0</v>
      </c>
      <c r="G541" s="64">
        <v>0</v>
      </c>
      <c r="H541" s="76"/>
      <c r="I541" s="76"/>
      <c r="J541" s="80"/>
      <c r="K541" s="1" t="str">
        <f t="shared" si="17"/>
        <v>NO</v>
      </c>
    </row>
    <row r="542" spans="1:11" ht="15" x14ac:dyDescent="0.3">
      <c r="A542">
        <f t="shared" si="16"/>
        <v>4</v>
      </c>
      <c r="B542" s="61">
        <v>2424</v>
      </c>
      <c r="C542" s="62"/>
      <c r="D542" s="63" t="s">
        <v>366</v>
      </c>
      <c r="E542" s="63"/>
      <c r="F542" s="64">
        <v>0</v>
      </c>
      <c r="G542" s="64">
        <v>0</v>
      </c>
      <c r="H542" s="76"/>
      <c r="I542" s="76"/>
      <c r="J542" s="80"/>
      <c r="K542" s="1" t="str">
        <f t="shared" si="17"/>
        <v>NO</v>
      </c>
    </row>
    <row r="543" spans="1:11" ht="15" x14ac:dyDescent="0.3">
      <c r="A543">
        <f t="shared" si="16"/>
        <v>4</v>
      </c>
      <c r="B543" s="65">
        <v>2425</v>
      </c>
      <c r="C543" s="63"/>
      <c r="D543" s="63" t="s">
        <v>367</v>
      </c>
      <c r="E543" s="63"/>
      <c r="F543" s="64">
        <v>0</v>
      </c>
      <c r="G543" s="64">
        <v>0</v>
      </c>
      <c r="H543" s="76"/>
      <c r="I543" s="76"/>
      <c r="J543" s="80"/>
      <c r="K543" s="1" t="str">
        <f t="shared" si="17"/>
        <v>NO</v>
      </c>
    </row>
    <row r="544" spans="1:11" ht="15" x14ac:dyDescent="0.3">
      <c r="A544">
        <f t="shared" si="16"/>
        <v>4</v>
      </c>
      <c r="B544" s="65">
        <v>2426</v>
      </c>
      <c r="C544" s="63"/>
      <c r="D544" s="63" t="s">
        <v>368</v>
      </c>
      <c r="E544" s="63"/>
      <c r="F544" s="64">
        <v>0</v>
      </c>
      <c r="G544" s="64">
        <v>0</v>
      </c>
      <c r="H544" s="76"/>
      <c r="I544" s="76"/>
      <c r="J544" s="80"/>
      <c r="K544" s="1" t="str">
        <f t="shared" si="17"/>
        <v>NO</v>
      </c>
    </row>
    <row r="545" spans="1:11" ht="15" x14ac:dyDescent="0.3">
      <c r="A545">
        <f t="shared" si="16"/>
        <v>4</v>
      </c>
      <c r="B545" s="65">
        <v>2427</v>
      </c>
      <c r="C545" s="63"/>
      <c r="D545" s="63" t="s">
        <v>369</v>
      </c>
      <c r="E545" s="63"/>
      <c r="F545" s="64">
        <v>0</v>
      </c>
      <c r="G545" s="64">
        <v>0</v>
      </c>
      <c r="H545" s="76"/>
      <c r="I545" s="76"/>
      <c r="J545" s="80"/>
      <c r="K545" s="1" t="str">
        <f t="shared" si="17"/>
        <v>NO</v>
      </c>
    </row>
    <row r="546" spans="1:11" ht="15" x14ac:dyDescent="0.3">
      <c r="A546">
        <f t="shared" si="16"/>
        <v>4</v>
      </c>
      <c r="B546" s="65">
        <v>2428</v>
      </c>
      <c r="C546" s="63"/>
      <c r="D546" s="63" t="s">
        <v>370</v>
      </c>
      <c r="E546" s="63"/>
      <c r="F546" s="64">
        <v>0</v>
      </c>
      <c r="G546" s="64">
        <v>0</v>
      </c>
      <c r="H546" s="76"/>
      <c r="I546" s="76"/>
      <c r="J546" s="80"/>
      <c r="K546" s="1" t="str">
        <f t="shared" si="17"/>
        <v>NO</v>
      </c>
    </row>
    <row r="547" spans="1:11" ht="15" x14ac:dyDescent="0.3">
      <c r="A547">
        <f t="shared" si="16"/>
        <v>4</v>
      </c>
      <c r="B547" s="65">
        <v>2430</v>
      </c>
      <c r="C547" s="63"/>
      <c r="D547" s="63" t="s">
        <v>371</v>
      </c>
      <c r="E547" s="63"/>
      <c r="F547" s="64">
        <v>0</v>
      </c>
      <c r="G547" s="64">
        <v>0</v>
      </c>
      <c r="H547" s="76"/>
      <c r="I547" s="76"/>
      <c r="J547" s="80"/>
      <c r="K547" s="1" t="str">
        <f t="shared" si="17"/>
        <v>NO</v>
      </c>
    </row>
    <row r="548" spans="1:11" ht="15" x14ac:dyDescent="0.3">
      <c r="A548">
        <f t="shared" si="16"/>
        <v>4</v>
      </c>
      <c r="B548" s="61">
        <v>2436</v>
      </c>
      <c r="C548" s="62"/>
      <c r="D548" s="63" t="s">
        <v>372</v>
      </c>
      <c r="E548" s="63"/>
      <c r="F548" s="64">
        <v>0</v>
      </c>
      <c r="G548" s="64">
        <v>0</v>
      </c>
      <c r="H548" s="76"/>
      <c r="I548" s="76"/>
      <c r="J548" s="80"/>
      <c r="K548" s="1" t="str">
        <f t="shared" si="17"/>
        <v>NO</v>
      </c>
    </row>
    <row r="549" spans="1:11" ht="15" x14ac:dyDescent="0.3">
      <c r="A549">
        <f t="shared" si="16"/>
        <v>4</v>
      </c>
      <c r="B549" s="61">
        <v>2440</v>
      </c>
      <c r="C549" s="62"/>
      <c r="D549" s="63" t="s">
        <v>373</v>
      </c>
      <c r="E549" s="63"/>
      <c r="F549" s="64">
        <v>0</v>
      </c>
      <c r="G549" s="64">
        <v>0</v>
      </c>
      <c r="H549" s="76"/>
      <c r="I549" s="76"/>
      <c r="J549" s="80"/>
      <c r="K549" s="1" t="str">
        <f t="shared" si="17"/>
        <v>NO</v>
      </c>
    </row>
    <row r="550" spans="1:11" ht="15" x14ac:dyDescent="0.3">
      <c r="A550">
        <f t="shared" si="16"/>
        <v>4</v>
      </c>
      <c r="B550" s="61">
        <v>2445</v>
      </c>
      <c r="C550" s="62"/>
      <c r="D550" s="63" t="s">
        <v>374</v>
      </c>
      <c r="E550" s="63"/>
      <c r="F550" s="64">
        <v>0</v>
      </c>
      <c r="G550" s="64">
        <v>0</v>
      </c>
      <c r="H550" s="76"/>
      <c r="I550" s="76"/>
      <c r="J550" s="80"/>
      <c r="K550" s="1" t="str">
        <f t="shared" si="17"/>
        <v>NO</v>
      </c>
    </row>
    <row r="551" spans="1:11" ht="15" x14ac:dyDescent="0.3">
      <c r="A551">
        <f t="shared" si="16"/>
        <v>4</v>
      </c>
      <c r="B551" s="65">
        <v>2450</v>
      </c>
      <c r="C551" s="63"/>
      <c r="D551" s="63" t="s">
        <v>375</v>
      </c>
      <c r="E551" s="63"/>
      <c r="F551" s="64">
        <v>0</v>
      </c>
      <c r="G551" s="64">
        <v>0</v>
      </c>
      <c r="H551" s="76"/>
      <c r="I551" s="76"/>
      <c r="J551" s="80"/>
      <c r="K551" s="1" t="str">
        <f t="shared" si="17"/>
        <v>NO</v>
      </c>
    </row>
    <row r="552" spans="1:11" ht="15" x14ac:dyDescent="0.3">
      <c r="A552">
        <f t="shared" si="16"/>
        <v>4</v>
      </c>
      <c r="B552" s="65">
        <v>2453</v>
      </c>
      <c r="C552" s="63"/>
      <c r="D552" s="63" t="s">
        <v>376</v>
      </c>
      <c r="E552" s="63"/>
      <c r="F552" s="64">
        <v>0</v>
      </c>
      <c r="G552" s="64">
        <v>0</v>
      </c>
      <c r="H552" s="76"/>
      <c r="I552" s="76"/>
      <c r="J552" s="80"/>
      <c r="K552" s="1" t="str">
        <f t="shared" si="17"/>
        <v>NO</v>
      </c>
    </row>
    <row r="553" spans="1:11" ht="15" x14ac:dyDescent="0.3">
      <c r="A553">
        <f t="shared" si="16"/>
        <v>4</v>
      </c>
      <c r="B553" s="65">
        <v>2455</v>
      </c>
      <c r="C553" s="63"/>
      <c r="D553" s="63" t="s">
        <v>377</v>
      </c>
      <c r="E553" s="63"/>
      <c r="F553" s="64">
        <v>0</v>
      </c>
      <c r="G553" s="64">
        <v>0</v>
      </c>
      <c r="H553" s="76"/>
      <c r="I553" s="76"/>
      <c r="J553" s="80"/>
      <c r="K553" s="1" t="str">
        <f t="shared" si="17"/>
        <v>NO</v>
      </c>
    </row>
    <row r="554" spans="1:11" ht="15" x14ac:dyDescent="0.3">
      <c r="A554">
        <f t="shared" si="16"/>
        <v>4</v>
      </c>
      <c r="B554" s="65">
        <v>2457</v>
      </c>
      <c r="C554" s="63"/>
      <c r="D554" s="63" t="s">
        <v>378</v>
      </c>
      <c r="E554" s="63"/>
      <c r="F554" s="64">
        <v>0</v>
      </c>
      <c r="G554" s="64">
        <v>0</v>
      </c>
      <c r="H554" s="76"/>
      <c r="I554" s="76"/>
      <c r="J554" s="80"/>
      <c r="K554" s="1" t="str">
        <f t="shared" si="17"/>
        <v>NO</v>
      </c>
    </row>
    <row r="555" spans="1:11" ht="15" x14ac:dyDescent="0.3">
      <c r="A555">
        <f t="shared" si="16"/>
        <v>4</v>
      </c>
      <c r="B555" s="61">
        <v>2460</v>
      </c>
      <c r="C555" s="62"/>
      <c r="D555" s="63" t="s">
        <v>379</v>
      </c>
      <c r="E555" s="63"/>
      <c r="F555" s="64">
        <v>0</v>
      </c>
      <c r="G555" s="64">
        <v>0</v>
      </c>
      <c r="H555" s="76"/>
      <c r="I555" s="76"/>
      <c r="J555" s="80"/>
      <c r="K555" s="1" t="str">
        <f t="shared" si="17"/>
        <v>NO</v>
      </c>
    </row>
    <row r="556" spans="1:11" ht="15" x14ac:dyDescent="0.3">
      <c r="A556">
        <f t="shared" si="16"/>
        <v>4</v>
      </c>
      <c r="B556" s="61">
        <v>2465</v>
      </c>
      <c r="C556" s="62"/>
      <c r="D556" s="63" t="s">
        <v>380</v>
      </c>
      <c r="E556" s="63"/>
      <c r="F556" s="64">
        <v>0</v>
      </c>
      <c r="G556" s="64">
        <v>0</v>
      </c>
      <c r="H556" s="76"/>
      <c r="I556" s="76"/>
      <c r="J556" s="80"/>
      <c r="K556" s="1" t="str">
        <f t="shared" si="17"/>
        <v>NO</v>
      </c>
    </row>
    <row r="557" spans="1:11" ht="15" x14ac:dyDescent="0.3">
      <c r="A557">
        <f t="shared" si="16"/>
        <v>4</v>
      </c>
      <c r="B557" s="65">
        <v>2466</v>
      </c>
      <c r="C557" s="63"/>
      <c r="D557" s="63" t="s">
        <v>239</v>
      </c>
      <c r="E557" s="63"/>
      <c r="F557" s="64">
        <v>0</v>
      </c>
      <c r="G557" s="64">
        <v>0</v>
      </c>
      <c r="H557" s="76"/>
      <c r="I557" s="76"/>
      <c r="J557" s="80"/>
      <c r="K557" s="1" t="str">
        <f t="shared" si="17"/>
        <v>NO</v>
      </c>
    </row>
    <row r="558" spans="1:11" ht="15" x14ac:dyDescent="0.3">
      <c r="A558">
        <f t="shared" si="16"/>
        <v>4</v>
      </c>
      <c r="B558" s="65">
        <v>2470</v>
      </c>
      <c r="C558" s="63"/>
      <c r="D558" s="63" t="s">
        <v>381</v>
      </c>
      <c r="E558" s="63"/>
      <c r="F558" s="64">
        <v>0</v>
      </c>
      <c r="G558" s="64">
        <v>0</v>
      </c>
      <c r="H558" s="76"/>
      <c r="I558" s="76"/>
      <c r="J558" s="80"/>
      <c r="K558" s="1" t="str">
        <f t="shared" si="17"/>
        <v>NO</v>
      </c>
    </row>
    <row r="559" spans="1:11" ht="15" x14ac:dyDescent="0.3">
      <c r="A559">
        <f t="shared" si="16"/>
        <v>4</v>
      </c>
      <c r="B559" s="61">
        <v>2475</v>
      </c>
      <c r="C559" s="62"/>
      <c r="D559" s="63" t="s">
        <v>382</v>
      </c>
      <c r="E559" s="63"/>
      <c r="F559" s="64">
        <v>0</v>
      </c>
      <c r="G559" s="64">
        <v>0</v>
      </c>
      <c r="H559" s="76"/>
      <c r="I559" s="76"/>
      <c r="J559" s="80"/>
      <c r="K559" s="1" t="str">
        <f t="shared" si="17"/>
        <v>NO</v>
      </c>
    </row>
    <row r="560" spans="1:11" ht="15" x14ac:dyDescent="0.3">
      <c r="A560">
        <f t="shared" si="16"/>
        <v>4</v>
      </c>
      <c r="B560" s="65">
        <v>2480</v>
      </c>
      <c r="C560" s="63"/>
      <c r="D560" s="63" t="s">
        <v>383</v>
      </c>
      <c r="E560" s="63"/>
      <c r="F560" s="64">
        <v>0</v>
      </c>
      <c r="G560" s="64">
        <v>0</v>
      </c>
      <c r="H560" s="76"/>
      <c r="I560" s="76"/>
      <c r="J560" s="80"/>
      <c r="K560" s="1" t="str">
        <f t="shared" si="17"/>
        <v>NO</v>
      </c>
    </row>
    <row r="561" spans="1:11" ht="15" x14ac:dyDescent="0.3">
      <c r="A561">
        <f t="shared" si="16"/>
        <v>4</v>
      </c>
      <c r="B561" s="61">
        <v>2481</v>
      </c>
      <c r="C561" s="62"/>
      <c r="D561" s="63" t="s">
        <v>61</v>
      </c>
      <c r="E561" s="63"/>
      <c r="F561" s="64">
        <v>0</v>
      </c>
      <c r="G561" s="64">
        <v>0</v>
      </c>
      <c r="H561" s="76"/>
      <c r="I561" s="76"/>
      <c r="J561" s="80"/>
      <c r="K561" s="1" t="str">
        <f t="shared" si="17"/>
        <v>NO</v>
      </c>
    </row>
    <row r="562" spans="1:11" ht="15" x14ac:dyDescent="0.3">
      <c r="A562">
        <f t="shared" si="16"/>
        <v>4</v>
      </c>
      <c r="B562" s="61">
        <v>2490</v>
      </c>
      <c r="C562" s="62"/>
      <c r="D562" s="63" t="s">
        <v>384</v>
      </c>
      <c r="E562" s="32"/>
      <c r="F562" s="64">
        <v>0</v>
      </c>
      <c r="G562" s="64">
        <v>0</v>
      </c>
      <c r="H562" s="76"/>
      <c r="I562" s="76"/>
      <c r="J562" s="80"/>
      <c r="K562" s="1" t="str">
        <f t="shared" si="17"/>
        <v>NO</v>
      </c>
    </row>
    <row r="563" spans="1:11" ht="15" x14ac:dyDescent="0.3">
      <c r="A563">
        <f t="shared" si="16"/>
        <v>4</v>
      </c>
      <c r="B563" s="61">
        <v>2495</v>
      </c>
      <c r="C563" s="62"/>
      <c r="D563" s="63" t="s">
        <v>385</v>
      </c>
      <c r="E563" s="63"/>
      <c r="F563" s="64">
        <v>0</v>
      </c>
      <c r="G563" s="64">
        <v>0</v>
      </c>
      <c r="H563" s="76">
        <v>0</v>
      </c>
      <c r="I563" s="76">
        <v>0</v>
      </c>
      <c r="J563" s="80">
        <v>0</v>
      </c>
      <c r="K563" s="1" t="str">
        <f t="shared" si="17"/>
        <v>NO</v>
      </c>
    </row>
    <row r="564" spans="1:11" ht="15.6" x14ac:dyDescent="0.3">
      <c r="A564">
        <f t="shared" si="16"/>
        <v>0</v>
      </c>
      <c r="B564" s="61"/>
      <c r="C564" s="62"/>
      <c r="D564" s="63"/>
      <c r="E564" s="32"/>
      <c r="F564" s="64"/>
      <c r="G564" s="64"/>
      <c r="H564" s="37"/>
      <c r="I564" s="37"/>
      <c r="J564" s="38"/>
      <c r="K564" s="1" t="str">
        <f t="shared" si="17"/>
        <v>NO</v>
      </c>
    </row>
    <row r="565" spans="1:11" ht="15.6" x14ac:dyDescent="0.3">
      <c r="A565">
        <f t="shared" si="16"/>
        <v>2</v>
      </c>
      <c r="B565" s="20">
        <v>25</v>
      </c>
      <c r="C565" s="21"/>
      <c r="D565" s="22" t="s">
        <v>386</v>
      </c>
      <c r="E565" s="19"/>
      <c r="F565" s="30">
        <f>F569</f>
        <v>21570722090.82</v>
      </c>
      <c r="G565" s="30">
        <f>G569</f>
        <v>22089943709.59</v>
      </c>
      <c r="H565" s="30">
        <f>SUM(H566:H575)</f>
        <v>20860278335.349998</v>
      </c>
      <c r="I565" s="30">
        <f>SUM(I566:I575)</f>
        <v>22283171579.669998</v>
      </c>
      <c r="J565" s="31">
        <f>SUM(J566:J575)</f>
        <v>20854384576.91</v>
      </c>
      <c r="K565" s="1" t="str">
        <f t="shared" si="17"/>
        <v>SI</v>
      </c>
    </row>
    <row r="566" spans="1:11" ht="15" x14ac:dyDescent="0.3">
      <c r="A566">
        <f t="shared" si="16"/>
        <v>4</v>
      </c>
      <c r="B566" s="65">
        <v>2505</v>
      </c>
      <c r="C566" s="63"/>
      <c r="D566" s="63" t="s">
        <v>387</v>
      </c>
      <c r="E566" s="63"/>
      <c r="F566" s="64">
        <v>0</v>
      </c>
      <c r="G566" s="64">
        <v>0</v>
      </c>
      <c r="H566" s="76">
        <v>0</v>
      </c>
      <c r="I566" s="76">
        <v>0</v>
      </c>
      <c r="J566" s="80">
        <v>0</v>
      </c>
      <c r="K566" s="1" t="str">
        <f t="shared" si="17"/>
        <v>NO</v>
      </c>
    </row>
    <row r="567" spans="1:11" ht="15" x14ac:dyDescent="0.3">
      <c r="A567">
        <f t="shared" si="16"/>
        <v>4</v>
      </c>
      <c r="B567" s="65">
        <v>2510</v>
      </c>
      <c r="C567" s="63"/>
      <c r="D567" s="63" t="s">
        <v>388</v>
      </c>
      <c r="E567" s="63"/>
      <c r="F567" s="64">
        <v>0</v>
      </c>
      <c r="G567" s="64">
        <v>0</v>
      </c>
      <c r="H567" s="76">
        <v>0</v>
      </c>
      <c r="I567" s="76">
        <v>0</v>
      </c>
      <c r="J567" s="80">
        <v>0</v>
      </c>
      <c r="K567" s="1" t="str">
        <f t="shared" si="17"/>
        <v>NO</v>
      </c>
    </row>
    <row r="568" spans="1:11" ht="15" x14ac:dyDescent="0.3">
      <c r="A568">
        <f t="shared" si="16"/>
        <v>4</v>
      </c>
      <c r="B568" s="61">
        <v>2511</v>
      </c>
      <c r="C568" s="62"/>
      <c r="D568" s="63" t="s">
        <v>389</v>
      </c>
      <c r="E568" s="63"/>
      <c r="F568" s="64">
        <v>0</v>
      </c>
      <c r="G568" s="64">
        <v>0</v>
      </c>
      <c r="H568" s="76"/>
      <c r="I568" s="76"/>
      <c r="J568" s="80"/>
      <c r="K568" s="1" t="str">
        <f t="shared" si="17"/>
        <v>NO</v>
      </c>
    </row>
    <row r="569" spans="1:11" ht="15.6" x14ac:dyDescent="0.3">
      <c r="A569">
        <f t="shared" si="16"/>
        <v>4</v>
      </c>
      <c r="B569" s="61">
        <v>2512</v>
      </c>
      <c r="C569" s="62"/>
      <c r="D569" s="63" t="s">
        <v>390</v>
      </c>
      <c r="E569" s="19"/>
      <c r="F569" s="64">
        <v>21570722090.82</v>
      </c>
      <c r="G569" s="64">
        <v>22089943709.59</v>
      </c>
      <c r="H569" s="76">
        <v>20860278335.349998</v>
      </c>
      <c r="I569" s="76">
        <v>22283171579.669998</v>
      </c>
      <c r="J569" s="80">
        <v>20854384576.91</v>
      </c>
      <c r="K569" s="1" t="str">
        <f t="shared" si="17"/>
        <v>SI</v>
      </c>
    </row>
    <row r="570" spans="1:11" ht="15" x14ac:dyDescent="0.3">
      <c r="A570">
        <f t="shared" si="16"/>
        <v>4</v>
      </c>
      <c r="B570" s="61">
        <v>2513</v>
      </c>
      <c r="C570" s="62"/>
      <c r="D570" s="63" t="s">
        <v>391</v>
      </c>
      <c r="E570" s="63"/>
      <c r="F570" s="64">
        <v>0</v>
      </c>
      <c r="G570" s="64">
        <v>0</v>
      </c>
      <c r="H570" s="76">
        <v>0</v>
      </c>
      <c r="I570" s="76">
        <v>0</v>
      </c>
      <c r="J570" s="80">
        <v>0</v>
      </c>
      <c r="K570" s="1" t="str">
        <f t="shared" si="17"/>
        <v>NO</v>
      </c>
    </row>
    <row r="571" spans="1:11" ht="15" x14ac:dyDescent="0.3">
      <c r="A571">
        <f t="shared" si="16"/>
        <v>4</v>
      </c>
      <c r="B571" s="61">
        <v>2514</v>
      </c>
      <c r="C571" s="62"/>
      <c r="D571" s="63" t="s">
        <v>392</v>
      </c>
      <c r="E571" s="63"/>
      <c r="F571" s="64">
        <v>0</v>
      </c>
      <c r="G571" s="64">
        <v>0</v>
      </c>
      <c r="H571" s="76">
        <v>0</v>
      </c>
      <c r="I571" s="76">
        <v>0</v>
      </c>
      <c r="J571" s="80">
        <v>0</v>
      </c>
      <c r="K571" s="1" t="str">
        <f t="shared" si="17"/>
        <v>NO</v>
      </c>
    </row>
    <row r="572" spans="1:11" ht="15" x14ac:dyDescent="0.3">
      <c r="A572">
        <f t="shared" si="16"/>
        <v>4</v>
      </c>
      <c r="B572" s="61">
        <v>2515</v>
      </c>
      <c r="C572" s="62"/>
      <c r="D572" s="63" t="s">
        <v>393</v>
      </c>
      <c r="E572" s="63"/>
      <c r="F572" s="64">
        <v>0</v>
      </c>
      <c r="G572" s="64">
        <v>0</v>
      </c>
      <c r="H572" s="76">
        <v>0</v>
      </c>
      <c r="I572" s="76">
        <v>0</v>
      </c>
      <c r="J572" s="80">
        <v>0</v>
      </c>
      <c r="K572" s="1" t="str">
        <f t="shared" si="17"/>
        <v>NO</v>
      </c>
    </row>
    <row r="573" spans="1:11" ht="15" x14ac:dyDescent="0.3">
      <c r="A573">
        <f t="shared" si="16"/>
        <v>4</v>
      </c>
      <c r="B573" s="65">
        <v>2550</v>
      </c>
      <c r="C573" s="63"/>
      <c r="D573" s="63" t="s">
        <v>61</v>
      </c>
      <c r="E573" s="63"/>
      <c r="F573" s="64">
        <v>0</v>
      </c>
      <c r="G573" s="64">
        <v>0</v>
      </c>
      <c r="H573" s="76">
        <v>0</v>
      </c>
      <c r="I573" s="76">
        <v>0</v>
      </c>
      <c r="J573" s="80">
        <v>0</v>
      </c>
      <c r="K573" s="1" t="str">
        <f t="shared" si="17"/>
        <v>NO</v>
      </c>
    </row>
    <row r="574" spans="1:11" ht="15" x14ac:dyDescent="0.3">
      <c r="A574">
        <f t="shared" si="16"/>
        <v>4</v>
      </c>
      <c r="B574" s="65">
        <v>2560</v>
      </c>
      <c r="C574" s="63"/>
      <c r="D574" s="63" t="s">
        <v>62</v>
      </c>
      <c r="E574" s="63"/>
      <c r="F574" s="64">
        <v>0</v>
      </c>
      <c r="G574" s="64">
        <v>0</v>
      </c>
      <c r="H574" s="76">
        <v>0</v>
      </c>
      <c r="I574" s="76">
        <v>0</v>
      </c>
      <c r="J574" s="80">
        <v>0</v>
      </c>
      <c r="K574" s="1" t="str">
        <f t="shared" si="17"/>
        <v>NO</v>
      </c>
    </row>
    <row r="575" spans="1:11" ht="15" x14ac:dyDescent="0.3">
      <c r="A575">
        <f t="shared" si="16"/>
        <v>4</v>
      </c>
      <c r="B575" s="65">
        <v>2570</v>
      </c>
      <c r="C575" s="63"/>
      <c r="D575" s="63" t="s">
        <v>394</v>
      </c>
      <c r="E575" s="63"/>
      <c r="F575" s="64">
        <v>0</v>
      </c>
      <c r="G575" s="64">
        <v>0</v>
      </c>
      <c r="H575" s="76">
        <v>0</v>
      </c>
      <c r="I575" s="76">
        <v>0</v>
      </c>
      <c r="J575" s="80">
        <v>0</v>
      </c>
      <c r="K575" s="1" t="str">
        <f t="shared" si="17"/>
        <v>NO</v>
      </c>
    </row>
    <row r="576" spans="1:11" ht="15.6" x14ac:dyDescent="0.3">
      <c r="A576">
        <f t="shared" si="16"/>
        <v>0</v>
      </c>
      <c r="B576" s="65"/>
      <c r="C576" s="63"/>
      <c r="D576" s="63"/>
      <c r="E576" s="63"/>
      <c r="F576" s="64"/>
      <c r="G576" s="64"/>
      <c r="H576" s="37"/>
      <c r="I576" s="37"/>
      <c r="J576" s="38"/>
      <c r="K576" s="1" t="str">
        <f t="shared" si="17"/>
        <v>NO</v>
      </c>
    </row>
    <row r="577" spans="1:11" ht="15.6" x14ac:dyDescent="0.3">
      <c r="A577">
        <f t="shared" si="16"/>
        <v>2</v>
      </c>
      <c r="B577" s="20">
        <v>26</v>
      </c>
      <c r="C577" s="21"/>
      <c r="D577" s="22" t="s">
        <v>395</v>
      </c>
      <c r="E577" s="22"/>
      <c r="F577" s="30">
        <v>0</v>
      </c>
      <c r="G577" s="30">
        <v>0</v>
      </c>
      <c r="H577" s="30">
        <v>0</v>
      </c>
      <c r="I577" s="30">
        <v>0</v>
      </c>
      <c r="J577" s="31">
        <v>0</v>
      </c>
      <c r="K577" s="1" t="str">
        <f t="shared" si="17"/>
        <v>NO</v>
      </c>
    </row>
    <row r="578" spans="1:11" ht="15" x14ac:dyDescent="0.3">
      <c r="A578">
        <f t="shared" si="16"/>
        <v>4</v>
      </c>
      <c r="B578" s="61">
        <v>2601</v>
      </c>
      <c r="C578" s="62"/>
      <c r="D578" s="63" t="s">
        <v>205</v>
      </c>
      <c r="E578" s="63"/>
      <c r="F578" s="64">
        <v>0</v>
      </c>
      <c r="G578" s="64">
        <v>0</v>
      </c>
      <c r="H578" s="76">
        <v>0</v>
      </c>
      <c r="I578" s="76">
        <v>0</v>
      </c>
      <c r="J578" s="80">
        <v>0</v>
      </c>
      <c r="K578" s="1" t="str">
        <f t="shared" si="17"/>
        <v>NO</v>
      </c>
    </row>
    <row r="579" spans="1:11" ht="15" x14ac:dyDescent="0.3">
      <c r="A579">
        <f t="shared" si="16"/>
        <v>4</v>
      </c>
      <c r="B579" s="61">
        <v>2602</v>
      </c>
      <c r="C579" s="62"/>
      <c r="D579" s="63" t="s">
        <v>206</v>
      </c>
      <c r="E579" s="63"/>
      <c r="F579" s="64">
        <v>0</v>
      </c>
      <c r="G579" s="64">
        <v>0</v>
      </c>
      <c r="H579" s="76">
        <v>0</v>
      </c>
      <c r="I579" s="76">
        <v>0</v>
      </c>
      <c r="J579" s="80">
        <v>0</v>
      </c>
      <c r="K579" s="1" t="str">
        <f t="shared" si="17"/>
        <v>NO</v>
      </c>
    </row>
    <row r="580" spans="1:11" ht="15" x14ac:dyDescent="0.3">
      <c r="A580">
        <f t="shared" si="16"/>
        <v>4</v>
      </c>
      <c r="B580" s="61">
        <v>2603</v>
      </c>
      <c r="C580" s="62"/>
      <c r="D580" s="63" t="s">
        <v>207</v>
      </c>
      <c r="E580" s="63"/>
      <c r="F580" s="64">
        <v>0</v>
      </c>
      <c r="G580" s="64">
        <v>0</v>
      </c>
      <c r="H580" s="76">
        <v>0</v>
      </c>
      <c r="I580" s="76">
        <v>0</v>
      </c>
      <c r="J580" s="80">
        <v>0</v>
      </c>
      <c r="K580" s="1" t="str">
        <f t="shared" si="17"/>
        <v>NO</v>
      </c>
    </row>
    <row r="581" spans="1:11" ht="15" x14ac:dyDescent="0.3">
      <c r="A581">
        <f t="shared" si="16"/>
        <v>4</v>
      </c>
      <c r="B581" s="61">
        <v>2604</v>
      </c>
      <c r="C581" s="62"/>
      <c r="D581" s="63" t="s">
        <v>208</v>
      </c>
      <c r="E581" s="63"/>
      <c r="F581" s="64">
        <v>0</v>
      </c>
      <c r="G581" s="64">
        <v>0</v>
      </c>
      <c r="H581" s="76">
        <v>0</v>
      </c>
      <c r="I581" s="76">
        <v>0</v>
      </c>
      <c r="J581" s="80">
        <v>0</v>
      </c>
      <c r="K581" s="1" t="str">
        <f t="shared" si="17"/>
        <v>NO</v>
      </c>
    </row>
    <row r="582" spans="1:11" ht="15" x14ac:dyDescent="0.3">
      <c r="A582">
        <f t="shared" si="16"/>
        <v>4</v>
      </c>
      <c r="B582" s="61">
        <v>2605</v>
      </c>
      <c r="C582" s="62"/>
      <c r="D582" s="63" t="s">
        <v>396</v>
      </c>
      <c r="E582" s="63"/>
      <c r="F582" s="64">
        <v>0</v>
      </c>
      <c r="G582" s="64">
        <v>0</v>
      </c>
      <c r="H582" s="76">
        <v>0</v>
      </c>
      <c r="I582" s="76">
        <v>0</v>
      </c>
      <c r="J582" s="80">
        <v>0</v>
      </c>
      <c r="K582" s="1" t="str">
        <f t="shared" si="17"/>
        <v>NO</v>
      </c>
    </row>
    <row r="583" spans="1:11" ht="15" x14ac:dyDescent="0.3">
      <c r="A583">
        <f t="shared" si="16"/>
        <v>4</v>
      </c>
      <c r="B583" s="61">
        <v>2606</v>
      </c>
      <c r="C583" s="62"/>
      <c r="D583" s="63" t="s">
        <v>397</v>
      </c>
      <c r="E583" s="63"/>
      <c r="F583" s="64">
        <v>0</v>
      </c>
      <c r="G583" s="64">
        <v>0</v>
      </c>
      <c r="H583" s="76">
        <v>0</v>
      </c>
      <c r="I583" s="76">
        <v>0</v>
      </c>
      <c r="J583" s="80">
        <v>0</v>
      </c>
      <c r="K583" s="1" t="str">
        <f t="shared" si="17"/>
        <v>NO</v>
      </c>
    </row>
    <row r="584" spans="1:11" ht="15" x14ac:dyDescent="0.3">
      <c r="A584">
        <f t="shared" si="16"/>
        <v>4</v>
      </c>
      <c r="B584" s="65">
        <v>2625</v>
      </c>
      <c r="C584" s="63"/>
      <c r="D584" s="63" t="s">
        <v>398</v>
      </c>
      <c r="E584" s="63"/>
      <c r="F584" s="64">
        <v>0</v>
      </c>
      <c r="G584" s="64">
        <v>0</v>
      </c>
      <c r="H584" s="76">
        <v>0</v>
      </c>
      <c r="I584" s="76">
        <v>0</v>
      </c>
      <c r="J584" s="80">
        <v>0</v>
      </c>
      <c r="K584" s="1" t="str">
        <f t="shared" si="17"/>
        <v>NO</v>
      </c>
    </row>
    <row r="585" spans="1:11" ht="15" x14ac:dyDescent="0.3">
      <c r="A585">
        <f t="shared" si="16"/>
        <v>4</v>
      </c>
      <c r="B585" s="65">
        <v>2630</v>
      </c>
      <c r="C585" s="63"/>
      <c r="D585" s="63" t="s">
        <v>399</v>
      </c>
      <c r="E585" s="63"/>
      <c r="F585" s="64">
        <v>0</v>
      </c>
      <c r="G585" s="64">
        <v>0</v>
      </c>
      <c r="H585" s="76">
        <v>0</v>
      </c>
      <c r="I585" s="76">
        <v>0</v>
      </c>
      <c r="J585" s="80">
        <v>0</v>
      </c>
      <c r="K585" s="1" t="str">
        <f t="shared" si="17"/>
        <v>NO</v>
      </c>
    </row>
    <row r="586" spans="1:11" ht="15.6" x14ac:dyDescent="0.3">
      <c r="A586">
        <f t="shared" si="16"/>
        <v>0</v>
      </c>
      <c r="B586" s="65"/>
      <c r="C586" s="63"/>
      <c r="D586" s="63"/>
      <c r="E586" s="63"/>
      <c r="F586" s="64"/>
      <c r="G586" s="64"/>
      <c r="H586" s="37"/>
      <c r="I586" s="37"/>
      <c r="J586" s="38"/>
      <c r="K586" s="1" t="str">
        <f t="shared" si="17"/>
        <v>NO</v>
      </c>
    </row>
    <row r="587" spans="1:11" ht="15.6" x14ac:dyDescent="0.3">
      <c r="A587">
        <f t="shared" si="16"/>
        <v>2</v>
      </c>
      <c r="B587" s="20">
        <v>27</v>
      </c>
      <c r="C587" s="21"/>
      <c r="D587" s="22" t="s">
        <v>400</v>
      </c>
      <c r="E587" s="19"/>
      <c r="F587" s="30">
        <f>SUM(F588:F597)</f>
        <v>10454226743</v>
      </c>
      <c r="G587" s="30">
        <f>SUM(G588:G597)</f>
        <v>0</v>
      </c>
      <c r="H587" s="30">
        <f>SUM(H588:H597)</f>
        <v>0</v>
      </c>
      <c r="I587" s="30">
        <f>SUM(I588:I597)</f>
        <v>0</v>
      </c>
      <c r="J587" s="31"/>
      <c r="K587" s="1" t="str">
        <f t="shared" si="17"/>
        <v>SI</v>
      </c>
    </row>
    <row r="588" spans="1:11" ht="15" x14ac:dyDescent="0.3">
      <c r="A588">
        <f t="shared" si="16"/>
        <v>4</v>
      </c>
      <c r="B588" s="61">
        <v>2701</v>
      </c>
      <c r="C588" s="62"/>
      <c r="D588" s="63" t="s">
        <v>401</v>
      </c>
      <c r="E588" s="63"/>
      <c r="F588" s="64">
        <v>3714478983</v>
      </c>
      <c r="G588" s="64">
        <v>0</v>
      </c>
      <c r="H588" s="76"/>
      <c r="I588" s="76"/>
      <c r="J588" s="80"/>
      <c r="K588" s="1" t="str">
        <f t="shared" si="17"/>
        <v>SI</v>
      </c>
    </row>
    <row r="589" spans="1:11" ht="15" x14ac:dyDescent="0.3">
      <c r="A589">
        <f t="shared" ref="A589:A652" si="18">LEN(B589)</f>
        <v>4</v>
      </c>
      <c r="B589" s="65">
        <v>2705</v>
      </c>
      <c r="C589" s="63"/>
      <c r="D589" s="63" t="s">
        <v>84</v>
      </c>
      <c r="E589" s="63"/>
      <c r="F589" s="64">
        <v>0</v>
      </c>
      <c r="G589" s="64">
        <v>0</v>
      </c>
      <c r="H589" s="76">
        <v>0</v>
      </c>
      <c r="I589" s="76">
        <v>0</v>
      </c>
      <c r="J589" s="80">
        <v>0</v>
      </c>
      <c r="K589" s="1" t="str">
        <f t="shared" si="17"/>
        <v>NO</v>
      </c>
    </row>
    <row r="590" spans="1:11" ht="15" x14ac:dyDescent="0.3">
      <c r="A590">
        <f t="shared" si="18"/>
        <v>4</v>
      </c>
      <c r="B590" s="61">
        <v>2707</v>
      </c>
      <c r="C590" s="62"/>
      <c r="D590" s="63" t="s">
        <v>402</v>
      </c>
      <c r="E590" s="63"/>
      <c r="F590" s="64">
        <v>0</v>
      </c>
      <c r="G590" s="64">
        <v>0</v>
      </c>
      <c r="H590" s="76">
        <v>0</v>
      </c>
      <c r="I590" s="76">
        <v>0</v>
      </c>
      <c r="J590" s="80">
        <v>0</v>
      </c>
      <c r="K590" s="1" t="str">
        <f t="shared" si="17"/>
        <v>NO</v>
      </c>
    </row>
    <row r="591" spans="1:11" ht="15" x14ac:dyDescent="0.3">
      <c r="A591">
        <f t="shared" si="18"/>
        <v>4</v>
      </c>
      <c r="B591" s="65">
        <v>2710</v>
      </c>
      <c r="C591" s="63"/>
      <c r="D591" s="63" t="s">
        <v>85</v>
      </c>
      <c r="E591" s="63"/>
      <c r="F591" s="64">
        <v>0</v>
      </c>
      <c r="G591" s="64">
        <v>0</v>
      </c>
      <c r="H591" s="76">
        <v>0</v>
      </c>
      <c r="I591" s="76">
        <v>0</v>
      </c>
      <c r="J591" s="80">
        <v>0</v>
      </c>
      <c r="K591" s="1" t="str">
        <f t="shared" ref="K591:K654" si="19">IF((F591+G591+H591+I591+J591)=0,"NO","SI")</f>
        <v>NO</v>
      </c>
    </row>
    <row r="592" spans="1:11" ht="15" x14ac:dyDescent="0.3">
      <c r="A592">
        <f t="shared" si="18"/>
        <v>4</v>
      </c>
      <c r="B592" s="65">
        <v>2715</v>
      </c>
      <c r="C592" s="63"/>
      <c r="D592" s="63" t="s">
        <v>403</v>
      </c>
      <c r="E592" s="63"/>
      <c r="F592" s="64">
        <v>0</v>
      </c>
      <c r="G592" s="64">
        <v>0</v>
      </c>
      <c r="H592" s="76">
        <v>0</v>
      </c>
      <c r="I592" s="76">
        <v>0</v>
      </c>
      <c r="J592" s="80">
        <v>0</v>
      </c>
      <c r="K592" s="1" t="str">
        <f t="shared" si="19"/>
        <v>NO</v>
      </c>
    </row>
    <row r="593" spans="1:11" ht="15" x14ac:dyDescent="0.3">
      <c r="A593">
        <f t="shared" si="18"/>
        <v>4</v>
      </c>
      <c r="B593" s="65">
        <v>2720</v>
      </c>
      <c r="C593" s="63"/>
      <c r="D593" s="63" t="s">
        <v>404</v>
      </c>
      <c r="E593" s="63"/>
      <c r="F593" s="64">
        <v>0</v>
      </c>
      <c r="G593" s="64">
        <v>0</v>
      </c>
      <c r="H593" s="76">
        <v>0</v>
      </c>
      <c r="I593" s="76">
        <v>0</v>
      </c>
      <c r="J593" s="80">
        <v>0</v>
      </c>
      <c r="K593" s="1" t="str">
        <f t="shared" si="19"/>
        <v>NO</v>
      </c>
    </row>
    <row r="594" spans="1:11" ht="15" x14ac:dyDescent="0.3">
      <c r="A594">
        <f t="shared" si="18"/>
        <v>4</v>
      </c>
      <c r="B594" s="65">
        <v>2722</v>
      </c>
      <c r="C594" s="63"/>
      <c r="D594" s="63" t="s">
        <v>405</v>
      </c>
      <c r="E594" s="63"/>
      <c r="F594" s="64">
        <v>0</v>
      </c>
      <c r="G594" s="64">
        <v>0</v>
      </c>
      <c r="H594" s="76">
        <v>0</v>
      </c>
      <c r="I594" s="76">
        <v>0</v>
      </c>
      <c r="J594" s="80">
        <v>0</v>
      </c>
      <c r="K594" s="1" t="str">
        <f t="shared" si="19"/>
        <v>NO</v>
      </c>
    </row>
    <row r="595" spans="1:11" ht="15" x14ac:dyDescent="0.3">
      <c r="A595">
        <f t="shared" si="18"/>
        <v>4</v>
      </c>
      <c r="B595" s="65">
        <v>2725</v>
      </c>
      <c r="C595" s="63"/>
      <c r="D595" s="63" t="s">
        <v>406</v>
      </c>
      <c r="E595" s="63"/>
      <c r="F595" s="64">
        <v>0</v>
      </c>
      <c r="G595" s="64">
        <v>0</v>
      </c>
      <c r="H595" s="76">
        <v>0</v>
      </c>
      <c r="I595" s="76">
        <v>0</v>
      </c>
      <c r="J595" s="80">
        <v>0</v>
      </c>
      <c r="K595" s="1" t="str">
        <f t="shared" si="19"/>
        <v>NO</v>
      </c>
    </row>
    <row r="596" spans="1:11" ht="15" x14ac:dyDescent="0.3">
      <c r="A596">
        <f t="shared" si="18"/>
        <v>4</v>
      </c>
      <c r="B596" s="65">
        <v>2730</v>
      </c>
      <c r="C596" s="63"/>
      <c r="D596" s="63" t="s">
        <v>87</v>
      </c>
      <c r="E596" s="63"/>
      <c r="F596" s="64">
        <v>0</v>
      </c>
      <c r="G596" s="64">
        <v>0</v>
      </c>
      <c r="H596" s="76">
        <v>0</v>
      </c>
      <c r="I596" s="76">
        <v>0</v>
      </c>
      <c r="J596" s="80">
        <v>0</v>
      </c>
      <c r="K596" s="1" t="str">
        <f t="shared" si="19"/>
        <v>NO</v>
      </c>
    </row>
    <row r="597" spans="1:11" ht="15" x14ac:dyDescent="0.3">
      <c r="A597">
        <f t="shared" si="18"/>
        <v>4</v>
      </c>
      <c r="B597" s="61">
        <v>2790</v>
      </c>
      <c r="C597" s="62"/>
      <c r="D597" s="63" t="s">
        <v>86</v>
      </c>
      <c r="E597" s="63"/>
      <c r="F597" s="64">
        <v>6739747760</v>
      </c>
      <c r="G597" s="64">
        <v>0</v>
      </c>
      <c r="H597" s="76"/>
      <c r="I597" s="76"/>
      <c r="J597" s="80"/>
      <c r="K597" s="1" t="str">
        <f t="shared" si="19"/>
        <v>SI</v>
      </c>
    </row>
    <row r="598" spans="1:11" ht="15.6" x14ac:dyDescent="0.3">
      <c r="A598">
        <f t="shared" si="18"/>
        <v>0</v>
      </c>
      <c r="B598" s="61"/>
      <c r="C598" s="62"/>
      <c r="D598" s="63"/>
      <c r="E598" s="63"/>
      <c r="F598" s="64"/>
      <c r="G598" s="64"/>
      <c r="H598" s="37"/>
      <c r="I598" s="37"/>
      <c r="J598" s="38"/>
      <c r="K598" s="1" t="str">
        <f t="shared" si="19"/>
        <v>NO</v>
      </c>
    </row>
    <row r="599" spans="1:11" ht="15.6" x14ac:dyDescent="0.3">
      <c r="A599">
        <f t="shared" si="18"/>
        <v>2</v>
      </c>
      <c r="B599" s="20">
        <v>29</v>
      </c>
      <c r="C599" s="21"/>
      <c r="D599" s="22" t="s">
        <v>407</v>
      </c>
      <c r="E599" s="22"/>
      <c r="F599" s="30">
        <v>0</v>
      </c>
      <c r="G599" s="30">
        <v>0</v>
      </c>
      <c r="H599" s="30">
        <v>68851496959.199997</v>
      </c>
      <c r="I599" s="30">
        <v>53539510083.540001</v>
      </c>
      <c r="J599" s="31"/>
      <c r="K599" s="1" t="str">
        <f t="shared" si="19"/>
        <v>SI</v>
      </c>
    </row>
    <row r="600" spans="1:11" ht="15" x14ac:dyDescent="0.3">
      <c r="A600">
        <f t="shared" si="18"/>
        <v>4</v>
      </c>
      <c r="B600" s="61">
        <v>2901</v>
      </c>
      <c r="C600" s="62"/>
      <c r="D600" s="63" t="s">
        <v>375</v>
      </c>
      <c r="E600" s="63"/>
      <c r="F600" s="64">
        <v>0</v>
      </c>
      <c r="G600" s="64">
        <v>0</v>
      </c>
      <c r="H600" s="76"/>
      <c r="I600" s="76"/>
      <c r="J600" s="80">
        <v>0</v>
      </c>
      <c r="K600" s="1" t="str">
        <f t="shared" si="19"/>
        <v>NO</v>
      </c>
    </row>
    <row r="601" spans="1:11" ht="15" x14ac:dyDescent="0.3">
      <c r="A601">
        <f t="shared" si="18"/>
        <v>4</v>
      </c>
      <c r="B601" s="61">
        <v>2902</v>
      </c>
      <c r="C601" s="62"/>
      <c r="D601" s="63" t="s">
        <v>376</v>
      </c>
      <c r="E601" s="63"/>
      <c r="F601" s="64">
        <v>0</v>
      </c>
      <c r="G601" s="64">
        <v>0</v>
      </c>
      <c r="H601" s="76"/>
      <c r="I601" s="76"/>
      <c r="J601" s="80"/>
      <c r="K601" s="1" t="str">
        <f t="shared" si="19"/>
        <v>NO</v>
      </c>
    </row>
    <row r="602" spans="1:11" ht="15" x14ac:dyDescent="0.3">
      <c r="A602">
        <f t="shared" si="18"/>
        <v>4</v>
      </c>
      <c r="B602" s="61">
        <v>2903</v>
      </c>
      <c r="C602" s="62"/>
      <c r="D602" s="63" t="s">
        <v>377</v>
      </c>
      <c r="E602" s="63"/>
      <c r="F602" s="64">
        <v>0</v>
      </c>
      <c r="G602" s="64">
        <v>0</v>
      </c>
      <c r="H602" s="76">
        <v>0</v>
      </c>
      <c r="I602" s="76">
        <v>0</v>
      </c>
      <c r="J602" s="80">
        <v>0</v>
      </c>
      <c r="K602" s="1" t="str">
        <f t="shared" si="19"/>
        <v>NO</v>
      </c>
    </row>
    <row r="603" spans="1:11" ht="15" x14ac:dyDescent="0.3">
      <c r="A603">
        <f t="shared" si="18"/>
        <v>4</v>
      </c>
      <c r="B603" s="65">
        <v>2905</v>
      </c>
      <c r="C603" s="63"/>
      <c r="D603" s="63" t="s">
        <v>408</v>
      </c>
      <c r="E603" s="63"/>
      <c r="F603" s="64">
        <v>0</v>
      </c>
      <c r="G603" s="64">
        <v>0</v>
      </c>
      <c r="H603" s="76">
        <v>0</v>
      </c>
      <c r="I603" s="76">
        <v>0</v>
      </c>
      <c r="J603" s="80">
        <v>0</v>
      </c>
      <c r="K603" s="1" t="str">
        <f t="shared" si="19"/>
        <v>NO</v>
      </c>
    </row>
    <row r="604" spans="1:11" ht="15" x14ac:dyDescent="0.3">
      <c r="A604">
        <f t="shared" si="18"/>
        <v>4</v>
      </c>
      <c r="B604" s="61">
        <v>2910</v>
      </c>
      <c r="C604" s="62"/>
      <c r="D604" s="63" t="s">
        <v>409</v>
      </c>
      <c r="E604" s="63"/>
      <c r="F604" s="64">
        <v>0</v>
      </c>
      <c r="G604" s="64">
        <v>0</v>
      </c>
      <c r="H604" s="76">
        <v>0</v>
      </c>
      <c r="I604" s="76">
        <v>0</v>
      </c>
      <c r="J604" s="80">
        <v>0</v>
      </c>
      <c r="K604" s="1" t="str">
        <f t="shared" si="19"/>
        <v>NO</v>
      </c>
    </row>
    <row r="605" spans="1:11" ht="15" x14ac:dyDescent="0.3">
      <c r="A605">
        <f t="shared" si="18"/>
        <v>4</v>
      </c>
      <c r="B605" s="65">
        <v>2915</v>
      </c>
      <c r="C605" s="63"/>
      <c r="D605" s="63" t="s">
        <v>410</v>
      </c>
      <c r="E605" s="63"/>
      <c r="F605" s="64">
        <v>0</v>
      </c>
      <c r="G605" s="64">
        <v>0</v>
      </c>
      <c r="H605" s="76">
        <v>0</v>
      </c>
      <c r="I605" s="76">
        <v>0</v>
      </c>
      <c r="J605" s="80">
        <v>0</v>
      </c>
      <c r="K605" s="1" t="str">
        <f t="shared" si="19"/>
        <v>NO</v>
      </c>
    </row>
    <row r="606" spans="1:11" ht="15" x14ac:dyDescent="0.3">
      <c r="A606">
        <f t="shared" si="18"/>
        <v>4</v>
      </c>
      <c r="B606" s="65">
        <v>2917</v>
      </c>
      <c r="C606" s="63"/>
      <c r="D606" s="63" t="s">
        <v>411</v>
      </c>
      <c r="E606" s="63"/>
      <c r="F606" s="64">
        <v>0</v>
      </c>
      <c r="G606" s="64">
        <v>0</v>
      </c>
      <c r="H606" s="76">
        <v>0</v>
      </c>
      <c r="I606" s="76">
        <v>0</v>
      </c>
      <c r="J606" s="80">
        <v>0</v>
      </c>
      <c r="K606" s="1" t="str">
        <f t="shared" si="19"/>
        <v>NO</v>
      </c>
    </row>
    <row r="607" spans="1:11" ht="15" x14ac:dyDescent="0.3">
      <c r="A607">
        <f t="shared" si="18"/>
        <v>4</v>
      </c>
      <c r="B607" s="61">
        <v>2918</v>
      </c>
      <c r="C607" s="62"/>
      <c r="D607" s="63" t="s">
        <v>412</v>
      </c>
      <c r="E607" s="63"/>
      <c r="F607" s="64">
        <v>0</v>
      </c>
      <c r="G607" s="64">
        <v>0</v>
      </c>
      <c r="H607" s="76">
        <v>0</v>
      </c>
      <c r="I607" s="76">
        <v>0</v>
      </c>
      <c r="J607" s="80">
        <v>0</v>
      </c>
      <c r="K607" s="1" t="str">
        <f t="shared" si="19"/>
        <v>NO</v>
      </c>
    </row>
    <row r="608" spans="1:11" ht="15" x14ac:dyDescent="0.3">
      <c r="A608">
        <f t="shared" si="18"/>
        <v>4</v>
      </c>
      <c r="B608" s="61">
        <v>2919</v>
      </c>
      <c r="C608" s="62"/>
      <c r="D608" s="63" t="s">
        <v>398</v>
      </c>
      <c r="E608" s="63"/>
      <c r="F608" s="64">
        <v>0</v>
      </c>
      <c r="G608" s="64">
        <v>0</v>
      </c>
      <c r="H608" s="76">
        <v>0</v>
      </c>
      <c r="I608" s="76">
        <v>0</v>
      </c>
      <c r="J608" s="80">
        <v>0</v>
      </c>
      <c r="K608" s="1" t="str">
        <f t="shared" si="19"/>
        <v>NO</v>
      </c>
    </row>
    <row r="609" spans="1:11" ht="15" x14ac:dyDescent="0.3">
      <c r="A609">
        <f t="shared" si="18"/>
        <v>4</v>
      </c>
      <c r="B609" s="65">
        <v>2921</v>
      </c>
      <c r="C609" s="63"/>
      <c r="D609" s="63" t="s">
        <v>42</v>
      </c>
      <c r="E609" s="63"/>
      <c r="F609" s="64">
        <v>0</v>
      </c>
      <c r="G609" s="64">
        <v>0</v>
      </c>
      <c r="H609" s="76">
        <v>0</v>
      </c>
      <c r="I609" s="76">
        <v>0</v>
      </c>
      <c r="J609" s="80">
        <v>0</v>
      </c>
      <c r="K609" s="1" t="str">
        <f t="shared" si="19"/>
        <v>NO</v>
      </c>
    </row>
    <row r="610" spans="1:11" ht="15" x14ac:dyDescent="0.3">
      <c r="A610">
        <f t="shared" si="18"/>
        <v>4</v>
      </c>
      <c r="B610" s="65">
        <v>2925</v>
      </c>
      <c r="C610" s="63"/>
      <c r="D610" s="63" t="s">
        <v>413</v>
      </c>
      <c r="E610" s="63"/>
      <c r="F610" s="64">
        <v>0</v>
      </c>
      <c r="G610" s="64">
        <v>0</v>
      </c>
      <c r="H610" s="76">
        <v>0</v>
      </c>
      <c r="I610" s="76">
        <v>0</v>
      </c>
      <c r="J610" s="80">
        <v>0</v>
      </c>
      <c r="K610" s="1" t="str">
        <f t="shared" si="19"/>
        <v>NO</v>
      </c>
    </row>
    <row r="611" spans="1:11" ht="15" x14ac:dyDescent="0.3">
      <c r="A611">
        <f t="shared" si="18"/>
        <v>4</v>
      </c>
      <c r="B611" s="61">
        <v>2990</v>
      </c>
      <c r="C611" s="62"/>
      <c r="D611" s="63" t="s">
        <v>414</v>
      </c>
      <c r="E611" s="63"/>
      <c r="F611" s="64">
        <v>0</v>
      </c>
      <c r="G611" s="64">
        <v>0</v>
      </c>
      <c r="H611" s="76"/>
      <c r="I611" s="76"/>
      <c r="J611" s="80"/>
      <c r="K611" s="1" t="str">
        <f t="shared" si="19"/>
        <v>NO</v>
      </c>
    </row>
    <row r="612" spans="1:11" ht="15.6" x14ac:dyDescent="0.3">
      <c r="A612">
        <f t="shared" si="18"/>
        <v>0</v>
      </c>
      <c r="B612" s="69"/>
      <c r="C612" s="70"/>
      <c r="D612" s="18" t="s">
        <v>417</v>
      </c>
      <c r="E612" s="19"/>
      <c r="F612" s="37">
        <f>F587+F565</f>
        <v>32024948833.82</v>
      </c>
      <c r="G612" s="37">
        <f>G587+G565</f>
        <v>22089943709.59</v>
      </c>
      <c r="H612" s="37">
        <f>H587+H565</f>
        <v>20860278335.349998</v>
      </c>
      <c r="I612" s="37">
        <f>I587+I565</f>
        <v>22283171579.669998</v>
      </c>
      <c r="J612" s="38">
        <f>J587+J565</f>
        <v>20854384576.91</v>
      </c>
      <c r="K612" s="1" t="str">
        <f t="shared" si="19"/>
        <v>SI</v>
      </c>
    </row>
    <row r="613" spans="1:11" ht="15.6" x14ac:dyDescent="0.3">
      <c r="A613">
        <f t="shared" si="18"/>
        <v>0</v>
      </c>
      <c r="B613" s="69"/>
      <c r="C613" s="70"/>
      <c r="D613" s="18" t="s">
        <v>418</v>
      </c>
      <c r="E613" s="19"/>
      <c r="F613" s="37">
        <f>F612+F499</f>
        <v>227322777728.95001</v>
      </c>
      <c r="G613" s="37">
        <f>G612+G499</f>
        <v>215856385687.54001</v>
      </c>
      <c r="H613" s="37">
        <f>H612+H499</f>
        <v>243756115541.22</v>
      </c>
      <c r="I613" s="37">
        <f>I612+I499</f>
        <v>186932537807.96002</v>
      </c>
      <c r="J613" s="38">
        <f>J612+J499</f>
        <v>108116132606.86</v>
      </c>
      <c r="K613" s="1" t="str">
        <f t="shared" si="19"/>
        <v>SI</v>
      </c>
    </row>
    <row r="614" spans="1:11" ht="15.6" x14ac:dyDescent="0.3">
      <c r="A614">
        <f t="shared" si="18"/>
        <v>0</v>
      </c>
      <c r="B614" s="69"/>
      <c r="C614" s="70"/>
      <c r="D614" s="68"/>
      <c r="E614" s="19"/>
      <c r="F614" s="1"/>
      <c r="G614" s="1"/>
      <c r="H614" s="37"/>
      <c r="I614" s="37"/>
      <c r="J614" s="38"/>
      <c r="K614" s="1" t="str">
        <f t="shared" si="19"/>
        <v>NO</v>
      </c>
    </row>
    <row r="615" spans="1:11" ht="15.6" x14ac:dyDescent="0.3">
      <c r="A615">
        <f t="shared" si="18"/>
        <v>1</v>
      </c>
      <c r="B615" s="16">
        <v>3</v>
      </c>
      <c r="C615" s="17"/>
      <c r="D615" s="18" t="s">
        <v>419</v>
      </c>
      <c r="E615" s="19"/>
      <c r="F615" s="1"/>
      <c r="G615" s="1"/>
      <c r="H615" s="30"/>
      <c r="I615" s="30"/>
      <c r="J615" s="31"/>
      <c r="K615" s="1" t="str">
        <f t="shared" si="19"/>
        <v>NO</v>
      </c>
    </row>
    <row r="616" spans="1:11" ht="15.6" x14ac:dyDescent="0.3">
      <c r="A616">
        <f t="shared" si="18"/>
        <v>2</v>
      </c>
      <c r="B616" s="39">
        <v>31</v>
      </c>
      <c r="C616" s="22"/>
      <c r="D616" s="22" t="s">
        <v>420</v>
      </c>
      <c r="E616" s="22"/>
      <c r="F616" s="30">
        <v>0</v>
      </c>
      <c r="G616" s="30">
        <v>0</v>
      </c>
      <c r="H616" s="30">
        <v>0</v>
      </c>
      <c r="I616" s="30">
        <v>0</v>
      </c>
      <c r="J616" s="31">
        <v>0</v>
      </c>
      <c r="K616" s="1" t="str">
        <f t="shared" si="19"/>
        <v>NO</v>
      </c>
    </row>
    <row r="617" spans="1:11" ht="15" x14ac:dyDescent="0.3">
      <c r="A617">
        <f t="shared" si="18"/>
        <v>4</v>
      </c>
      <c r="B617" s="65">
        <v>3105</v>
      </c>
      <c r="C617" s="63"/>
      <c r="D617" s="63" t="s">
        <v>421</v>
      </c>
      <c r="E617" s="63"/>
      <c r="F617" s="64">
        <v>0</v>
      </c>
      <c r="G617" s="64">
        <v>0</v>
      </c>
      <c r="H617" s="76">
        <v>0</v>
      </c>
      <c r="I617" s="76">
        <v>0</v>
      </c>
      <c r="J617" s="80">
        <v>0</v>
      </c>
      <c r="K617" s="1" t="str">
        <f t="shared" si="19"/>
        <v>NO</v>
      </c>
    </row>
    <row r="618" spans="1:11" ht="15" x14ac:dyDescent="0.3">
      <c r="A618">
        <f t="shared" si="18"/>
        <v>4</v>
      </c>
      <c r="B618" s="65">
        <v>3110</v>
      </c>
      <c r="C618" s="63"/>
      <c r="D618" s="63" t="s">
        <v>422</v>
      </c>
      <c r="E618" s="63"/>
      <c r="F618" s="64">
        <v>0</v>
      </c>
      <c r="G618" s="64">
        <v>0</v>
      </c>
      <c r="H618" s="76">
        <v>0</v>
      </c>
      <c r="I618" s="76">
        <v>0</v>
      </c>
      <c r="J618" s="80">
        <v>0</v>
      </c>
      <c r="K618" s="1" t="str">
        <f t="shared" si="19"/>
        <v>NO</v>
      </c>
    </row>
    <row r="619" spans="1:11" ht="15" x14ac:dyDescent="0.3">
      <c r="A619">
        <f t="shared" si="18"/>
        <v>4</v>
      </c>
      <c r="B619" s="65">
        <v>3111</v>
      </c>
      <c r="C619" s="63"/>
      <c r="D619" s="63" t="s">
        <v>423</v>
      </c>
      <c r="E619" s="63"/>
      <c r="F619" s="64">
        <v>0</v>
      </c>
      <c r="G619" s="64">
        <v>0</v>
      </c>
      <c r="H619" s="76">
        <v>0</v>
      </c>
      <c r="I619" s="76">
        <v>0</v>
      </c>
      <c r="J619" s="80">
        <v>0</v>
      </c>
      <c r="K619" s="1" t="str">
        <f t="shared" si="19"/>
        <v>NO</v>
      </c>
    </row>
    <row r="620" spans="1:11" ht="15" x14ac:dyDescent="0.3">
      <c r="A620">
        <f t="shared" si="18"/>
        <v>4</v>
      </c>
      <c r="B620" s="65">
        <v>3115</v>
      </c>
      <c r="C620" s="63"/>
      <c r="D620" s="63" t="s">
        <v>424</v>
      </c>
      <c r="E620" s="63"/>
      <c r="F620" s="64">
        <v>0</v>
      </c>
      <c r="G620" s="64">
        <v>0</v>
      </c>
      <c r="H620" s="76">
        <v>0</v>
      </c>
      <c r="I620" s="76">
        <v>0</v>
      </c>
      <c r="J620" s="80">
        <v>0</v>
      </c>
      <c r="K620" s="1" t="str">
        <f t="shared" si="19"/>
        <v>NO</v>
      </c>
    </row>
    <row r="621" spans="1:11" ht="15" x14ac:dyDescent="0.3">
      <c r="A621">
        <f t="shared" si="18"/>
        <v>4</v>
      </c>
      <c r="B621" s="65">
        <v>3117</v>
      </c>
      <c r="C621" s="63"/>
      <c r="D621" s="63" t="s">
        <v>425</v>
      </c>
      <c r="E621" s="63"/>
      <c r="F621" s="64">
        <v>0</v>
      </c>
      <c r="G621" s="64">
        <v>0</v>
      </c>
      <c r="H621" s="76">
        <v>0</v>
      </c>
      <c r="I621" s="76">
        <v>0</v>
      </c>
      <c r="J621" s="80">
        <v>0</v>
      </c>
      <c r="K621" s="1" t="str">
        <f t="shared" si="19"/>
        <v>NO</v>
      </c>
    </row>
    <row r="622" spans="1:11" ht="15" x14ac:dyDescent="0.3">
      <c r="A622">
        <f t="shared" si="18"/>
        <v>4</v>
      </c>
      <c r="B622" s="65">
        <v>3120</v>
      </c>
      <c r="C622" s="63"/>
      <c r="D622" s="63" t="s">
        <v>426</v>
      </c>
      <c r="E622" s="63"/>
      <c r="F622" s="64">
        <v>0</v>
      </c>
      <c r="G622" s="64">
        <v>0</v>
      </c>
      <c r="H622" s="76">
        <v>0</v>
      </c>
      <c r="I622" s="76">
        <v>0</v>
      </c>
      <c r="J622" s="80">
        <v>0</v>
      </c>
      <c r="K622" s="1" t="str">
        <f t="shared" si="19"/>
        <v>NO</v>
      </c>
    </row>
    <row r="623" spans="1:11" ht="15" x14ac:dyDescent="0.3">
      <c r="A623">
        <f t="shared" si="18"/>
        <v>4</v>
      </c>
      <c r="B623" s="65">
        <v>3125</v>
      </c>
      <c r="C623" s="63"/>
      <c r="D623" s="63" t="s">
        <v>427</v>
      </c>
      <c r="E623" s="63"/>
      <c r="F623" s="64">
        <v>0</v>
      </c>
      <c r="G623" s="64">
        <v>0</v>
      </c>
      <c r="H623" s="76">
        <v>0</v>
      </c>
      <c r="I623" s="76">
        <v>0</v>
      </c>
      <c r="J623" s="80">
        <v>0</v>
      </c>
      <c r="K623" s="1" t="str">
        <f t="shared" si="19"/>
        <v>NO</v>
      </c>
    </row>
    <row r="624" spans="1:11" ht="15" x14ac:dyDescent="0.3">
      <c r="A624">
        <f t="shared" si="18"/>
        <v>4</v>
      </c>
      <c r="B624" s="65">
        <v>3128</v>
      </c>
      <c r="C624" s="63"/>
      <c r="D624" s="63" t="s">
        <v>428</v>
      </c>
      <c r="E624" s="63"/>
      <c r="F624" s="64">
        <v>0</v>
      </c>
      <c r="G624" s="64">
        <v>0</v>
      </c>
      <c r="H624" s="76">
        <v>0</v>
      </c>
      <c r="I624" s="76">
        <v>0</v>
      </c>
      <c r="J624" s="80">
        <v>0</v>
      </c>
      <c r="K624" s="1" t="str">
        <f t="shared" si="19"/>
        <v>NO</v>
      </c>
    </row>
    <row r="625" spans="1:11" ht="15" x14ac:dyDescent="0.3">
      <c r="A625">
        <f t="shared" si="18"/>
        <v>4</v>
      </c>
      <c r="B625" s="65">
        <v>3140</v>
      </c>
      <c r="C625" s="63"/>
      <c r="D625" s="63" t="s">
        <v>429</v>
      </c>
      <c r="E625" s="63"/>
      <c r="F625" s="64">
        <v>0</v>
      </c>
      <c r="G625" s="64">
        <v>0</v>
      </c>
      <c r="H625" s="76">
        <v>0</v>
      </c>
      <c r="I625" s="76">
        <v>0</v>
      </c>
      <c r="J625" s="80">
        <v>0</v>
      </c>
      <c r="K625" s="1" t="str">
        <f t="shared" si="19"/>
        <v>NO</v>
      </c>
    </row>
    <row r="626" spans="1:11" ht="15.6" x14ac:dyDescent="0.3">
      <c r="A626">
        <f t="shared" si="18"/>
        <v>0</v>
      </c>
      <c r="B626" s="65"/>
      <c r="C626" s="63"/>
      <c r="D626" s="63"/>
      <c r="E626" s="63"/>
      <c r="F626" s="64"/>
      <c r="G626" s="64"/>
      <c r="H626" s="37"/>
      <c r="I626" s="37"/>
      <c r="J626" s="38"/>
      <c r="K626" s="1" t="str">
        <f t="shared" si="19"/>
        <v>NO</v>
      </c>
    </row>
    <row r="627" spans="1:11" ht="15.6" x14ac:dyDescent="0.3">
      <c r="A627">
        <f t="shared" si="18"/>
        <v>2</v>
      </c>
      <c r="B627" s="20">
        <v>32</v>
      </c>
      <c r="C627" s="21"/>
      <c r="D627" s="22" t="s">
        <v>430</v>
      </c>
      <c r="E627" s="19"/>
      <c r="F627" s="30">
        <f>SUM(F632:F637)</f>
        <v>471975382282.70996</v>
      </c>
      <c r="G627" s="30">
        <f>SUM(G632:G637)</f>
        <v>509276973644.16003</v>
      </c>
      <c r="H627" s="30">
        <f>SUM(H632:H637)</f>
        <v>498945497782.64996</v>
      </c>
      <c r="I627" s="30">
        <f>SUM(I632:I637)</f>
        <v>562269573611.23999</v>
      </c>
      <c r="J627" s="31">
        <f>SUM(J632:J637)</f>
        <v>629289830335.69995</v>
      </c>
      <c r="K627" s="1" t="str">
        <f t="shared" si="19"/>
        <v>SI</v>
      </c>
    </row>
    <row r="628" spans="1:11" ht="15" x14ac:dyDescent="0.3">
      <c r="A628">
        <f t="shared" si="18"/>
        <v>4</v>
      </c>
      <c r="B628" s="61">
        <v>3203</v>
      </c>
      <c r="C628" s="62"/>
      <c r="D628" s="63" t="s">
        <v>431</v>
      </c>
      <c r="E628" s="63"/>
      <c r="F628" s="64">
        <v>0</v>
      </c>
      <c r="G628" s="64">
        <v>0</v>
      </c>
      <c r="H628" s="76">
        <v>0</v>
      </c>
      <c r="I628" s="76">
        <v>0</v>
      </c>
      <c r="J628" s="80">
        <v>0</v>
      </c>
      <c r="K628" s="1" t="str">
        <f t="shared" si="19"/>
        <v>NO</v>
      </c>
    </row>
    <row r="629" spans="1:11" ht="15" x14ac:dyDescent="0.3">
      <c r="A629">
        <f t="shared" si="18"/>
        <v>4</v>
      </c>
      <c r="B629" s="61">
        <v>3204</v>
      </c>
      <c r="C629" s="62"/>
      <c r="D629" s="63" t="s">
        <v>432</v>
      </c>
      <c r="E629" s="63"/>
      <c r="F629" s="64">
        <v>0</v>
      </c>
      <c r="G629" s="64">
        <v>0</v>
      </c>
      <c r="H629" s="76">
        <v>0</v>
      </c>
      <c r="I629" s="76">
        <v>0</v>
      </c>
      <c r="J629" s="80">
        <v>0</v>
      </c>
      <c r="K629" s="1" t="str">
        <f t="shared" si="19"/>
        <v>NO</v>
      </c>
    </row>
    <row r="630" spans="1:11" ht="15" x14ac:dyDescent="0.3">
      <c r="A630">
        <f t="shared" si="18"/>
        <v>4</v>
      </c>
      <c r="B630" s="65">
        <v>3206</v>
      </c>
      <c r="C630" s="63"/>
      <c r="D630" s="63" t="s">
        <v>433</v>
      </c>
      <c r="E630" s="63"/>
      <c r="F630" s="64">
        <v>0</v>
      </c>
      <c r="G630" s="64">
        <v>0</v>
      </c>
      <c r="H630" s="76">
        <v>0</v>
      </c>
      <c r="I630" s="76">
        <v>0</v>
      </c>
      <c r="J630" s="80">
        <v>0</v>
      </c>
      <c r="K630" s="1" t="str">
        <f t="shared" si="19"/>
        <v>NO</v>
      </c>
    </row>
    <row r="631" spans="1:11" ht="15" x14ac:dyDescent="0.3">
      <c r="A631">
        <f t="shared" si="18"/>
        <v>4</v>
      </c>
      <c r="B631" s="65">
        <v>3207</v>
      </c>
      <c r="C631" s="63"/>
      <c r="D631" s="63" t="s">
        <v>434</v>
      </c>
      <c r="E631" s="63"/>
      <c r="F631" s="64">
        <v>0</v>
      </c>
      <c r="G631" s="64">
        <v>0</v>
      </c>
      <c r="H631" s="76">
        <v>0</v>
      </c>
      <c r="I631" s="76">
        <v>0</v>
      </c>
      <c r="J631" s="80">
        <v>0</v>
      </c>
      <c r="K631" s="1" t="str">
        <f t="shared" si="19"/>
        <v>NO</v>
      </c>
    </row>
    <row r="632" spans="1:11" ht="15.6" x14ac:dyDescent="0.3">
      <c r="A632">
        <f t="shared" si="18"/>
        <v>4</v>
      </c>
      <c r="B632" s="61">
        <v>3208</v>
      </c>
      <c r="C632" s="62"/>
      <c r="D632" s="63" t="s">
        <v>421</v>
      </c>
      <c r="E632" s="19"/>
      <c r="F632" s="64">
        <v>518132283426</v>
      </c>
      <c r="G632" s="64">
        <v>519666846388.28003</v>
      </c>
      <c r="H632" s="76">
        <v>515610267365.79999</v>
      </c>
      <c r="I632" s="76">
        <v>515610267365.79999</v>
      </c>
      <c r="J632" s="80">
        <v>514544494463.38</v>
      </c>
      <c r="K632" s="1" t="str">
        <f t="shared" si="19"/>
        <v>SI</v>
      </c>
    </row>
    <row r="633" spans="1:11" ht="15" x14ac:dyDescent="0.3">
      <c r="A633">
        <f t="shared" si="18"/>
        <v>4</v>
      </c>
      <c r="B633" s="61">
        <v>3210</v>
      </c>
      <c r="C633" s="62"/>
      <c r="D633" s="63" t="s">
        <v>435</v>
      </c>
      <c r="E633" s="63"/>
      <c r="F633" s="64">
        <v>0</v>
      </c>
      <c r="G633" s="64">
        <v>0</v>
      </c>
      <c r="H633" s="76">
        <v>0</v>
      </c>
      <c r="I633" s="76">
        <v>0</v>
      </c>
      <c r="J633" s="80">
        <v>0</v>
      </c>
      <c r="K633" s="1" t="str">
        <f t="shared" si="19"/>
        <v>NO</v>
      </c>
    </row>
    <row r="634" spans="1:11" ht="15" x14ac:dyDescent="0.3">
      <c r="A634">
        <f t="shared" si="18"/>
        <v>4</v>
      </c>
      <c r="B634" s="61">
        <v>3215</v>
      </c>
      <c r="C634" s="62"/>
      <c r="D634" s="63" t="s">
        <v>436</v>
      </c>
      <c r="E634" s="63"/>
      <c r="F634" s="64">
        <v>0</v>
      </c>
      <c r="G634" s="64">
        <v>0</v>
      </c>
      <c r="H634" s="76">
        <v>0</v>
      </c>
      <c r="I634" s="76">
        <v>0</v>
      </c>
      <c r="J634" s="80">
        <v>0</v>
      </c>
      <c r="K634" s="1" t="str">
        <f t="shared" si="19"/>
        <v>NO</v>
      </c>
    </row>
    <row r="635" spans="1:11" ht="15" x14ac:dyDescent="0.3">
      <c r="A635">
        <f t="shared" si="18"/>
        <v>4</v>
      </c>
      <c r="B635" s="61">
        <v>3220</v>
      </c>
      <c r="C635" s="62"/>
      <c r="D635" s="63" t="s">
        <v>437</v>
      </c>
      <c r="E635" s="63"/>
      <c r="F635" s="64">
        <v>0</v>
      </c>
      <c r="G635" s="64">
        <v>0</v>
      </c>
      <c r="H635" s="76">
        <v>0</v>
      </c>
      <c r="I635" s="76">
        <v>0</v>
      </c>
      <c r="J635" s="80">
        <v>0</v>
      </c>
      <c r="K635" s="1" t="str">
        <f t="shared" si="19"/>
        <v>NO</v>
      </c>
    </row>
    <row r="636" spans="1:11" ht="15.6" x14ac:dyDescent="0.3">
      <c r="A636">
        <f t="shared" si="18"/>
        <v>4</v>
      </c>
      <c r="B636" s="61">
        <v>3225</v>
      </c>
      <c r="C636" s="62"/>
      <c r="D636" s="63" t="s">
        <v>438</v>
      </c>
      <c r="E636" s="19"/>
      <c r="F636" s="64">
        <v>-21354930977.080017</v>
      </c>
      <c r="G636" s="64">
        <v>12171938936.74</v>
      </c>
      <c r="H636" s="76">
        <v>733790680.87997437</v>
      </c>
      <c r="I636" s="76">
        <v>107440843006.56</v>
      </c>
      <c r="J636" s="80">
        <v>120410372082.29999</v>
      </c>
      <c r="K636" s="1" t="str">
        <f t="shared" si="19"/>
        <v>SI</v>
      </c>
    </row>
    <row r="637" spans="1:11" ht="15.6" x14ac:dyDescent="0.3">
      <c r="A637">
        <f t="shared" si="18"/>
        <v>4</v>
      </c>
      <c r="B637" s="61">
        <v>3230</v>
      </c>
      <c r="C637" s="62"/>
      <c r="D637" s="63" t="s">
        <v>439</v>
      </c>
      <c r="E637" s="19"/>
      <c r="F637" s="71">
        <v>-24801970166.210014</v>
      </c>
      <c r="G637" s="64">
        <v>-22561811680.859993</v>
      </c>
      <c r="H637" s="76">
        <v>-17398560264.029984</v>
      </c>
      <c r="I637" s="76">
        <v>-60781536761.11998</v>
      </c>
      <c r="J637" s="80">
        <v>-5665036209.9799805</v>
      </c>
      <c r="K637" s="1" t="str">
        <f t="shared" si="19"/>
        <v>SI</v>
      </c>
    </row>
    <row r="638" spans="1:11" ht="15" x14ac:dyDescent="0.3">
      <c r="A638">
        <f t="shared" si="18"/>
        <v>4</v>
      </c>
      <c r="B638" s="65">
        <v>3233</v>
      </c>
      <c r="C638" s="63"/>
      <c r="D638" s="63" t="s">
        <v>423</v>
      </c>
      <c r="E638" s="63"/>
      <c r="F638" s="64">
        <v>0</v>
      </c>
      <c r="G638" s="64">
        <v>0</v>
      </c>
      <c r="H638" s="76">
        <v>0</v>
      </c>
      <c r="I638" s="76">
        <v>0</v>
      </c>
      <c r="J638" s="80">
        <v>0</v>
      </c>
      <c r="K638" s="1" t="str">
        <f t="shared" si="19"/>
        <v>NO</v>
      </c>
    </row>
    <row r="639" spans="1:11" ht="15" x14ac:dyDescent="0.3">
      <c r="A639">
        <f t="shared" si="18"/>
        <v>4</v>
      </c>
      <c r="B639" s="65">
        <v>3235</v>
      </c>
      <c r="C639" s="63"/>
      <c r="D639" s="63" t="s">
        <v>426</v>
      </c>
      <c r="E639" s="63"/>
      <c r="F639" s="64">
        <v>0</v>
      </c>
      <c r="G639" s="64">
        <v>0</v>
      </c>
      <c r="H639" s="76">
        <v>0</v>
      </c>
      <c r="I639" s="76">
        <v>0</v>
      </c>
      <c r="J639" s="80">
        <v>0</v>
      </c>
      <c r="K639" s="1" t="str">
        <f t="shared" si="19"/>
        <v>NO</v>
      </c>
    </row>
    <row r="640" spans="1:11" ht="15" x14ac:dyDescent="0.3">
      <c r="A640">
        <f t="shared" si="18"/>
        <v>4</v>
      </c>
      <c r="B640" s="65">
        <v>3237</v>
      </c>
      <c r="C640" s="63"/>
      <c r="D640" s="63" t="s">
        <v>440</v>
      </c>
      <c r="E640" s="63"/>
      <c r="F640" s="64">
        <v>0</v>
      </c>
      <c r="G640" s="64">
        <v>0</v>
      </c>
      <c r="H640" s="76">
        <v>0</v>
      </c>
      <c r="I640" s="76">
        <v>0</v>
      </c>
      <c r="J640" s="80">
        <v>0</v>
      </c>
      <c r="K640" s="1" t="str">
        <f t="shared" si="19"/>
        <v>NO</v>
      </c>
    </row>
    <row r="641" spans="1:11" ht="15" x14ac:dyDescent="0.3">
      <c r="A641">
        <f t="shared" si="18"/>
        <v>4</v>
      </c>
      <c r="B641" s="65">
        <v>3240</v>
      </c>
      <c r="C641" s="63"/>
      <c r="D641" s="63" t="s">
        <v>424</v>
      </c>
      <c r="E641" s="63"/>
      <c r="F641" s="64">
        <v>0</v>
      </c>
      <c r="G641" s="64">
        <v>0</v>
      </c>
      <c r="H641" s="76">
        <v>0</v>
      </c>
      <c r="I641" s="76">
        <v>0</v>
      </c>
      <c r="J641" s="80">
        <v>0</v>
      </c>
      <c r="K641" s="1" t="str">
        <f t="shared" si="19"/>
        <v>NO</v>
      </c>
    </row>
    <row r="642" spans="1:11" ht="15" x14ac:dyDescent="0.3">
      <c r="A642">
        <f t="shared" si="18"/>
        <v>4</v>
      </c>
      <c r="B642" s="65">
        <v>3242</v>
      </c>
      <c r="C642" s="63"/>
      <c r="D642" s="63" t="s">
        <v>441</v>
      </c>
      <c r="E642" s="63"/>
      <c r="F642" s="64">
        <v>0</v>
      </c>
      <c r="G642" s="64">
        <v>0</v>
      </c>
      <c r="H642" s="76">
        <v>0</v>
      </c>
      <c r="I642" s="76">
        <v>0</v>
      </c>
      <c r="J642" s="80">
        <v>0</v>
      </c>
      <c r="K642" s="1" t="str">
        <f t="shared" si="19"/>
        <v>NO</v>
      </c>
    </row>
    <row r="643" spans="1:11" ht="15" x14ac:dyDescent="0.3">
      <c r="A643">
        <f t="shared" si="18"/>
        <v>4</v>
      </c>
      <c r="B643" s="65">
        <v>3243</v>
      </c>
      <c r="C643" s="63"/>
      <c r="D643" s="63" t="s">
        <v>425</v>
      </c>
      <c r="E643" s="63"/>
      <c r="F643" s="64">
        <v>0</v>
      </c>
      <c r="G643" s="64">
        <v>0</v>
      </c>
      <c r="H643" s="76">
        <v>0</v>
      </c>
      <c r="I643" s="76">
        <v>0</v>
      </c>
      <c r="J643" s="80">
        <v>0</v>
      </c>
      <c r="K643" s="1" t="str">
        <f t="shared" si="19"/>
        <v>NO</v>
      </c>
    </row>
    <row r="644" spans="1:11" ht="15" x14ac:dyDescent="0.3">
      <c r="A644">
        <f t="shared" si="18"/>
        <v>4</v>
      </c>
      <c r="B644" s="65">
        <v>3245</v>
      </c>
      <c r="C644" s="63"/>
      <c r="D644" s="63" t="s">
        <v>442</v>
      </c>
      <c r="E644" s="63"/>
      <c r="F644" s="64">
        <v>0</v>
      </c>
      <c r="G644" s="64">
        <v>0</v>
      </c>
      <c r="H644" s="76">
        <v>0</v>
      </c>
      <c r="I644" s="76">
        <v>0</v>
      </c>
      <c r="J644" s="80">
        <v>0</v>
      </c>
      <c r="K644" s="1" t="str">
        <f t="shared" si="19"/>
        <v>NO</v>
      </c>
    </row>
    <row r="645" spans="1:11" ht="15" x14ac:dyDescent="0.3">
      <c r="A645">
        <f t="shared" si="18"/>
        <v>4</v>
      </c>
      <c r="B645" s="65">
        <v>3255</v>
      </c>
      <c r="C645" s="63"/>
      <c r="D645" s="63" t="s">
        <v>443</v>
      </c>
      <c r="E645" s="63"/>
      <c r="F645" s="64">
        <v>0</v>
      </c>
      <c r="G645" s="64">
        <v>0</v>
      </c>
      <c r="H645" s="76">
        <v>0</v>
      </c>
      <c r="I645" s="76">
        <v>0</v>
      </c>
      <c r="J645" s="80">
        <v>0</v>
      </c>
      <c r="K645" s="1" t="str">
        <f t="shared" si="19"/>
        <v>NO</v>
      </c>
    </row>
    <row r="646" spans="1:11" ht="15" x14ac:dyDescent="0.3">
      <c r="A646">
        <f t="shared" si="18"/>
        <v>4</v>
      </c>
      <c r="B646" s="65">
        <v>3258</v>
      </c>
      <c r="C646" s="63"/>
      <c r="D646" s="63" t="s">
        <v>444</v>
      </c>
      <c r="E646" s="63"/>
      <c r="F646" s="64">
        <v>0</v>
      </c>
      <c r="G646" s="64">
        <v>0</v>
      </c>
      <c r="H646" s="76">
        <v>0</v>
      </c>
      <c r="I646" s="76">
        <v>0</v>
      </c>
      <c r="J646" s="80">
        <v>0</v>
      </c>
      <c r="K646" s="1" t="str">
        <f t="shared" si="19"/>
        <v>NO</v>
      </c>
    </row>
    <row r="647" spans="1:11" ht="15" x14ac:dyDescent="0.3">
      <c r="A647">
        <f t="shared" si="18"/>
        <v>4</v>
      </c>
      <c r="B647" s="65">
        <v>3259</v>
      </c>
      <c r="C647" s="63"/>
      <c r="D647" s="63" t="s">
        <v>445</v>
      </c>
      <c r="E647" s="63"/>
      <c r="F647" s="64">
        <v>0</v>
      </c>
      <c r="G647" s="64">
        <v>0</v>
      </c>
      <c r="H647" s="76">
        <v>0</v>
      </c>
      <c r="I647" s="76">
        <v>0</v>
      </c>
      <c r="J647" s="80">
        <v>0</v>
      </c>
      <c r="K647" s="1" t="str">
        <f t="shared" si="19"/>
        <v>NO</v>
      </c>
    </row>
    <row r="648" spans="1:11" ht="15" x14ac:dyDescent="0.3">
      <c r="A648">
        <f t="shared" si="18"/>
        <v>4</v>
      </c>
      <c r="B648" s="65">
        <v>3260</v>
      </c>
      <c r="C648" s="63"/>
      <c r="D648" s="63" t="s">
        <v>429</v>
      </c>
      <c r="E648" s="63"/>
      <c r="F648" s="64">
        <v>0</v>
      </c>
      <c r="G648" s="64">
        <v>0</v>
      </c>
      <c r="H648" s="76">
        <v>0</v>
      </c>
      <c r="I648" s="76">
        <v>0</v>
      </c>
      <c r="J648" s="80">
        <v>0</v>
      </c>
      <c r="K648" s="1" t="str">
        <f t="shared" si="19"/>
        <v>NO</v>
      </c>
    </row>
    <row r="649" spans="1:11" ht="15" x14ac:dyDescent="0.3">
      <c r="A649">
        <f t="shared" si="18"/>
        <v>4</v>
      </c>
      <c r="B649" s="65">
        <v>3265</v>
      </c>
      <c r="C649" s="63"/>
      <c r="D649" s="63" t="s">
        <v>446</v>
      </c>
      <c r="E649" s="63"/>
      <c r="F649" s="64">
        <v>0</v>
      </c>
      <c r="G649" s="64">
        <v>0</v>
      </c>
      <c r="H649" s="76">
        <v>0</v>
      </c>
      <c r="I649" s="76">
        <v>0</v>
      </c>
      <c r="J649" s="80">
        <v>0</v>
      </c>
      <c r="K649" s="1" t="str">
        <f t="shared" si="19"/>
        <v>NO</v>
      </c>
    </row>
    <row r="650" spans="1:11" ht="15" x14ac:dyDescent="0.3">
      <c r="A650">
        <f t="shared" si="18"/>
        <v>4</v>
      </c>
      <c r="B650" s="61">
        <v>3268</v>
      </c>
      <c r="C650" s="62"/>
      <c r="D650" s="63" t="s">
        <v>447</v>
      </c>
      <c r="E650" s="32"/>
      <c r="F650" s="64">
        <v>0</v>
      </c>
      <c r="G650" s="64">
        <v>0</v>
      </c>
      <c r="H650" s="76">
        <v>0</v>
      </c>
      <c r="I650" s="76">
        <v>0</v>
      </c>
      <c r="J650" s="80">
        <v>0</v>
      </c>
      <c r="K650" s="1" t="str">
        <f t="shared" si="19"/>
        <v>NO</v>
      </c>
    </row>
    <row r="651" spans="1:11" ht="15" x14ac:dyDescent="0.3">
      <c r="A651">
        <f t="shared" si="18"/>
        <v>4</v>
      </c>
      <c r="B651" s="65">
        <v>3270</v>
      </c>
      <c r="C651" s="63"/>
      <c r="D651" s="63" t="s">
        <v>448</v>
      </c>
      <c r="E651" s="63"/>
      <c r="F651" s="64">
        <v>0</v>
      </c>
      <c r="G651" s="64">
        <v>0</v>
      </c>
      <c r="H651" s="76">
        <v>0</v>
      </c>
      <c r="I651" s="76">
        <v>0</v>
      </c>
      <c r="J651" s="80">
        <v>0</v>
      </c>
      <c r="K651" s="1" t="str">
        <f t="shared" si="19"/>
        <v>NO</v>
      </c>
    </row>
    <row r="652" spans="1:11" ht="15" x14ac:dyDescent="0.3">
      <c r="A652">
        <f t="shared" si="18"/>
        <v>4</v>
      </c>
      <c r="B652" s="61">
        <v>3271</v>
      </c>
      <c r="C652" s="62"/>
      <c r="D652" s="63" t="s">
        <v>449</v>
      </c>
      <c r="E652" s="63"/>
      <c r="F652" s="64">
        <v>0</v>
      </c>
      <c r="G652" s="64">
        <v>0</v>
      </c>
      <c r="H652" s="76">
        <v>0</v>
      </c>
      <c r="I652" s="76">
        <v>0</v>
      </c>
      <c r="J652" s="80">
        <v>0</v>
      </c>
      <c r="K652" s="1" t="str">
        <f t="shared" si="19"/>
        <v>NO</v>
      </c>
    </row>
    <row r="653" spans="1:11" ht="15" x14ac:dyDescent="0.3">
      <c r="A653">
        <f t="shared" ref="A653:A671" si="20">LEN(B653)</f>
        <v>4</v>
      </c>
      <c r="B653" s="61">
        <v>3272</v>
      </c>
      <c r="C653" s="62"/>
      <c r="D653" s="63" t="s">
        <v>450</v>
      </c>
      <c r="E653" s="63"/>
      <c r="F653" s="64">
        <v>0</v>
      </c>
      <c r="G653" s="64">
        <v>0</v>
      </c>
      <c r="H653" s="76">
        <v>0</v>
      </c>
      <c r="I653" s="76">
        <v>0</v>
      </c>
      <c r="J653" s="80">
        <v>0</v>
      </c>
      <c r="K653" s="1" t="str">
        <f t="shared" si="19"/>
        <v>NO</v>
      </c>
    </row>
    <row r="654" spans="1:11" ht="15" x14ac:dyDescent="0.3">
      <c r="A654">
        <f t="shared" si="20"/>
        <v>4</v>
      </c>
      <c r="B654" s="61">
        <v>3273</v>
      </c>
      <c r="C654" s="62"/>
      <c r="D654" s="63" t="s">
        <v>451</v>
      </c>
      <c r="E654" s="63"/>
      <c r="F654" s="64">
        <v>0</v>
      </c>
      <c r="G654" s="64">
        <v>0</v>
      </c>
      <c r="H654" s="76">
        <v>0</v>
      </c>
      <c r="I654" s="76">
        <v>0</v>
      </c>
      <c r="J654" s="80">
        <v>0</v>
      </c>
      <c r="K654" s="1" t="str">
        <f t="shared" si="19"/>
        <v>NO</v>
      </c>
    </row>
    <row r="655" spans="1:11" ht="15" x14ac:dyDescent="0.3">
      <c r="A655">
        <f t="shared" si="20"/>
        <v>4</v>
      </c>
      <c r="B655" s="61">
        <v>3274</v>
      </c>
      <c r="C655" s="62"/>
      <c r="D655" s="63" t="s">
        <v>452</v>
      </c>
      <c r="E655" s="63"/>
      <c r="F655" s="64">
        <v>0</v>
      </c>
      <c r="G655" s="64">
        <v>0</v>
      </c>
      <c r="H655" s="76">
        <v>0</v>
      </c>
      <c r="I655" s="76">
        <v>0</v>
      </c>
      <c r="J655" s="80">
        <v>0</v>
      </c>
      <c r="K655" s="1" t="str">
        <f t="shared" ref="K655:K671" si="21">IF((F655+G655+H655+I655+J655)=0,"NO","SI")</f>
        <v>NO</v>
      </c>
    </row>
    <row r="656" spans="1:11" ht="15" x14ac:dyDescent="0.3">
      <c r="A656">
        <f t="shared" si="20"/>
        <v>4</v>
      </c>
      <c r="B656" s="61">
        <v>3275</v>
      </c>
      <c r="C656" s="62"/>
      <c r="D656" s="63" t="s">
        <v>453</v>
      </c>
      <c r="E656" s="63"/>
      <c r="F656" s="64">
        <v>0</v>
      </c>
      <c r="G656" s="64">
        <v>0</v>
      </c>
      <c r="H656" s="76">
        <v>0</v>
      </c>
      <c r="I656" s="76">
        <v>0</v>
      </c>
      <c r="J656" s="80">
        <v>0</v>
      </c>
      <c r="K656" s="1" t="str">
        <f t="shared" si="21"/>
        <v>NO</v>
      </c>
    </row>
    <row r="657" spans="1:11" ht="15" x14ac:dyDescent="0.3">
      <c r="A657">
        <f t="shared" si="20"/>
        <v>4</v>
      </c>
      <c r="B657" s="61">
        <v>3276</v>
      </c>
      <c r="C657" s="62"/>
      <c r="D657" s="63" t="s">
        <v>454</v>
      </c>
      <c r="E657" s="63"/>
      <c r="F657" s="64">
        <v>0</v>
      </c>
      <c r="G657" s="64">
        <v>0</v>
      </c>
      <c r="H657" s="76">
        <v>0</v>
      </c>
      <c r="I657" s="76">
        <v>0</v>
      </c>
      <c r="J657" s="80">
        <v>0</v>
      </c>
      <c r="K657" s="1" t="str">
        <f t="shared" si="21"/>
        <v>NO</v>
      </c>
    </row>
    <row r="658" spans="1:11" ht="15" x14ac:dyDescent="0.3">
      <c r="A658">
        <f t="shared" si="20"/>
        <v>4</v>
      </c>
      <c r="B658" s="61">
        <v>3280</v>
      </c>
      <c r="C658" s="62"/>
      <c r="D658" s="63" t="s">
        <v>455</v>
      </c>
      <c r="E658" s="63"/>
      <c r="F658" s="64">
        <v>0</v>
      </c>
      <c r="G658" s="64">
        <v>0</v>
      </c>
      <c r="H658" s="76">
        <v>0</v>
      </c>
      <c r="I658" s="76">
        <v>0</v>
      </c>
      <c r="J658" s="80">
        <v>0</v>
      </c>
      <c r="K658" s="1" t="str">
        <f t="shared" si="21"/>
        <v>NO</v>
      </c>
    </row>
    <row r="659" spans="1:11" ht="15" x14ac:dyDescent="0.3">
      <c r="A659">
        <f t="shared" si="20"/>
        <v>4</v>
      </c>
      <c r="B659" s="61">
        <v>3281</v>
      </c>
      <c r="C659" s="62"/>
      <c r="D659" s="63" t="s">
        <v>456</v>
      </c>
      <c r="E659" s="63"/>
      <c r="F659" s="64">
        <v>0</v>
      </c>
      <c r="G659" s="64">
        <v>0</v>
      </c>
      <c r="H659" s="76">
        <v>0</v>
      </c>
      <c r="I659" s="76">
        <v>0</v>
      </c>
      <c r="J659" s="80">
        <v>0</v>
      </c>
      <c r="K659" s="1" t="str">
        <f t="shared" si="21"/>
        <v>NO</v>
      </c>
    </row>
    <row r="660" spans="1:11" ht="15.6" x14ac:dyDescent="0.3">
      <c r="A660">
        <f t="shared" si="20"/>
        <v>0</v>
      </c>
      <c r="B660" s="69"/>
      <c r="C660" s="70"/>
      <c r="D660" s="18" t="s">
        <v>457</v>
      </c>
      <c r="E660" s="19"/>
      <c r="F660" s="37">
        <f>F627</f>
        <v>471975382282.70996</v>
      </c>
      <c r="G660" s="37">
        <f>G627</f>
        <v>509276973644.16003</v>
      </c>
      <c r="H660" s="37">
        <f>H627</f>
        <v>498945497782.64996</v>
      </c>
      <c r="I660" s="37">
        <f>I627</f>
        <v>562269573611.23999</v>
      </c>
      <c r="J660" s="38">
        <f>J627</f>
        <v>629289830335.69995</v>
      </c>
      <c r="K660" s="1" t="str">
        <f t="shared" si="21"/>
        <v>SI</v>
      </c>
    </row>
    <row r="661" spans="1:11" ht="15.6" x14ac:dyDescent="0.3">
      <c r="A661">
        <f t="shared" si="20"/>
        <v>0</v>
      </c>
      <c r="B661" s="69"/>
      <c r="C661" s="70"/>
      <c r="D661" s="18" t="s">
        <v>458</v>
      </c>
      <c r="E661" s="19"/>
      <c r="F661" s="37">
        <f>F660+F613</f>
        <v>699298160011.65991</v>
      </c>
      <c r="G661" s="37">
        <f>G660+G613</f>
        <v>725133359331.70007</v>
      </c>
      <c r="H661" s="37">
        <f>H660+H613</f>
        <v>742701613323.87</v>
      </c>
      <c r="I661" s="37">
        <f>I660+I613</f>
        <v>749202111419.19995</v>
      </c>
      <c r="J661" s="38">
        <f>J660+J613</f>
        <v>737405962942.55994</v>
      </c>
      <c r="K661" s="1" t="str">
        <f t="shared" si="21"/>
        <v>SI</v>
      </c>
    </row>
    <row r="662" spans="1:11" ht="15.6" x14ac:dyDescent="0.3">
      <c r="A662">
        <f t="shared" si="20"/>
        <v>0</v>
      </c>
      <c r="B662" s="69"/>
      <c r="C662" s="70"/>
      <c r="D662" s="18"/>
      <c r="E662" s="19"/>
      <c r="F662" s="72"/>
      <c r="G662" s="34"/>
      <c r="H662" s="30"/>
      <c r="I662" s="30"/>
      <c r="J662" s="31"/>
      <c r="K662" s="1" t="str">
        <f t="shared" si="21"/>
        <v>NO</v>
      </c>
    </row>
    <row r="663" spans="1:11" ht="15.6" x14ac:dyDescent="0.3">
      <c r="A663">
        <f t="shared" si="20"/>
        <v>1</v>
      </c>
      <c r="B663" s="16">
        <v>8</v>
      </c>
      <c r="C663" s="17"/>
      <c r="D663" s="18" t="s">
        <v>459</v>
      </c>
      <c r="E663" s="19"/>
      <c r="F663" s="77">
        <f>SUM(F664:F666)</f>
        <v>0</v>
      </c>
      <c r="G663" s="77">
        <f>SUM(G664:G666)</f>
        <v>0</v>
      </c>
      <c r="H663" s="77">
        <f>SUM(H664:H666)</f>
        <v>0</v>
      </c>
      <c r="I663" s="77">
        <f>SUM(I664:I666)</f>
        <v>0</v>
      </c>
      <c r="J663" s="78">
        <f>SUM(J664:J666)</f>
        <v>0</v>
      </c>
      <c r="K663" s="1" t="str">
        <f t="shared" si="21"/>
        <v>NO</v>
      </c>
    </row>
    <row r="664" spans="1:11" ht="15.6" x14ac:dyDescent="0.3">
      <c r="A664">
        <f t="shared" si="20"/>
        <v>2</v>
      </c>
      <c r="B664" s="20">
        <v>81</v>
      </c>
      <c r="C664" s="21"/>
      <c r="D664" s="22" t="s">
        <v>460</v>
      </c>
      <c r="E664" s="19"/>
      <c r="F664" s="73">
        <v>254859295</v>
      </c>
      <c r="G664" s="73">
        <v>443564121</v>
      </c>
      <c r="H664" s="30">
        <v>443564121</v>
      </c>
      <c r="I664" s="30">
        <v>443564121</v>
      </c>
      <c r="J664" s="31">
        <v>497065357</v>
      </c>
      <c r="K664" s="1" t="str">
        <f t="shared" si="21"/>
        <v>SI</v>
      </c>
    </row>
    <row r="665" spans="1:11" ht="15.6" x14ac:dyDescent="0.3">
      <c r="A665">
        <f t="shared" si="20"/>
        <v>2</v>
      </c>
      <c r="B665" s="20">
        <v>83</v>
      </c>
      <c r="C665" s="21"/>
      <c r="D665" s="22" t="s">
        <v>461</v>
      </c>
      <c r="E665" s="19"/>
      <c r="F665" s="73">
        <v>3525702760.75</v>
      </c>
      <c r="G665" s="73">
        <v>3222151885.54</v>
      </c>
      <c r="H665" s="30">
        <v>110250901103.44</v>
      </c>
      <c r="I665" s="30">
        <v>106995781874.58</v>
      </c>
      <c r="J665" s="31">
        <v>108223293053.73</v>
      </c>
      <c r="K665" s="1" t="str">
        <f t="shared" si="21"/>
        <v>SI</v>
      </c>
    </row>
    <row r="666" spans="1:11" ht="15.6" x14ac:dyDescent="0.3">
      <c r="A666">
        <f t="shared" si="20"/>
        <v>2</v>
      </c>
      <c r="B666" s="20">
        <v>89</v>
      </c>
      <c r="C666" s="21"/>
      <c r="D666" s="22" t="s">
        <v>462</v>
      </c>
      <c r="E666" s="19"/>
      <c r="F666" s="73">
        <v>-3780562055.75</v>
      </c>
      <c r="G666" s="73">
        <v>-3665716006.54</v>
      </c>
      <c r="H666" s="30">
        <v>-110694465224.44</v>
      </c>
      <c r="I666" s="30">
        <v>-107439345995.58</v>
      </c>
      <c r="J666" s="31">
        <v>-108720358410.73</v>
      </c>
      <c r="K666" s="1" t="str">
        <f t="shared" si="21"/>
        <v>SI</v>
      </c>
    </row>
    <row r="667" spans="1:11" ht="15.6" x14ac:dyDescent="0.3">
      <c r="A667">
        <f t="shared" si="20"/>
        <v>0</v>
      </c>
      <c r="B667" s="20"/>
      <c r="C667" s="21"/>
      <c r="D667" s="22"/>
      <c r="E667" s="19"/>
      <c r="F667" s="74"/>
      <c r="G667" s="74"/>
      <c r="H667" s="30"/>
      <c r="I667" s="30"/>
      <c r="J667" s="31"/>
      <c r="K667" s="1" t="str">
        <f t="shared" si="21"/>
        <v>NO</v>
      </c>
    </row>
    <row r="668" spans="1:11" ht="15.6" x14ac:dyDescent="0.3">
      <c r="A668">
        <f t="shared" si="20"/>
        <v>1</v>
      </c>
      <c r="B668" s="16">
        <v>9</v>
      </c>
      <c r="C668" s="17"/>
      <c r="D668" s="18" t="s">
        <v>463</v>
      </c>
      <c r="E668" s="19"/>
      <c r="F668" s="77">
        <f>SUM(F669:F671)</f>
        <v>0</v>
      </c>
      <c r="G668" s="77">
        <f>SUM(G669:G671)</f>
        <v>0</v>
      </c>
      <c r="H668" s="77">
        <f>SUM(H669:H671)</f>
        <v>0</v>
      </c>
      <c r="I668" s="77">
        <f>SUM(I669:I671)</f>
        <v>0</v>
      </c>
      <c r="J668" s="78">
        <f>SUM(J669:J671)</f>
        <v>0</v>
      </c>
      <c r="K668" s="1" t="str">
        <f t="shared" si="21"/>
        <v>NO</v>
      </c>
    </row>
    <row r="669" spans="1:11" ht="15.6" x14ac:dyDescent="0.3">
      <c r="A669">
        <f t="shared" si="20"/>
        <v>2</v>
      </c>
      <c r="B669" s="20">
        <v>91</v>
      </c>
      <c r="C669" s="21"/>
      <c r="D669" s="22" t="s">
        <v>464</v>
      </c>
      <c r="E669" s="19"/>
      <c r="F669" s="73">
        <v>22422731660</v>
      </c>
      <c r="G669" s="73">
        <v>27819687656</v>
      </c>
      <c r="H669" s="30">
        <v>26292490460</v>
      </c>
      <c r="I669" s="30">
        <v>28438987606</v>
      </c>
      <c r="J669" s="31">
        <v>-27180142069</v>
      </c>
      <c r="K669" s="1" t="str">
        <f t="shared" si="21"/>
        <v>SI</v>
      </c>
    </row>
    <row r="670" spans="1:11" ht="15.6" x14ac:dyDescent="0.3">
      <c r="A670">
        <f t="shared" si="20"/>
        <v>2</v>
      </c>
      <c r="B670" s="20">
        <v>93</v>
      </c>
      <c r="C670" s="21"/>
      <c r="D670" s="22" t="s">
        <v>465</v>
      </c>
      <c r="E670" s="19"/>
      <c r="F670" s="73">
        <v>5452253640</v>
      </c>
      <c r="G670" s="73">
        <v>5459253640</v>
      </c>
      <c r="H670" s="30">
        <v>5459253640</v>
      </c>
      <c r="I670" s="30">
        <v>5459253640</v>
      </c>
      <c r="J670" s="31">
        <v>-5796065565</v>
      </c>
      <c r="K670" s="1" t="str">
        <f t="shared" si="21"/>
        <v>SI</v>
      </c>
    </row>
    <row r="671" spans="1:11" ht="16.2" thickBot="1" x14ac:dyDescent="0.35">
      <c r="A671">
        <f t="shared" si="20"/>
        <v>2</v>
      </c>
      <c r="B671" s="81">
        <v>99</v>
      </c>
      <c r="C671" s="82"/>
      <c r="D671" s="83" t="s">
        <v>466</v>
      </c>
      <c r="E671" s="50"/>
      <c r="F671" s="84">
        <v>-27874985300</v>
      </c>
      <c r="G671" s="84">
        <v>-33278941296</v>
      </c>
      <c r="H671" s="85">
        <v>-31751744100</v>
      </c>
      <c r="I671" s="85">
        <v>-33898241246</v>
      </c>
      <c r="J671" s="86">
        <v>32976207634</v>
      </c>
      <c r="K671" s="1" t="str">
        <f t="shared" si="21"/>
        <v>SI</v>
      </c>
    </row>
  </sheetData>
  <mergeCells count="5">
    <mergeCell ref="B2:J2"/>
    <mergeCell ref="B3:J3"/>
    <mergeCell ref="B4:J4"/>
    <mergeCell ref="B5:J5"/>
    <mergeCell ref="B6:J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7B1F1-9B3C-4438-AD20-5B779FD98A5E}">
  <sheetPr filterMode="1"/>
  <dimension ref="A1:K250"/>
  <sheetViews>
    <sheetView topLeftCell="A56" zoomScale="80" zoomScaleNormal="80" workbookViewId="0">
      <selection activeCell="F13" sqref="F13:J250"/>
    </sheetView>
  </sheetViews>
  <sheetFormatPr baseColWidth="10" defaultRowHeight="14.4" x14ac:dyDescent="0.3"/>
  <cols>
    <col min="3" max="3" width="3.109375" customWidth="1"/>
    <col min="4" max="4" width="83.6640625" customWidth="1"/>
    <col min="5" max="5" width="10.33203125" customWidth="1"/>
    <col min="6" max="7" width="24.6640625" customWidth="1"/>
    <col min="8" max="9" width="26" customWidth="1"/>
    <col min="10" max="10" width="28.33203125" customWidth="1"/>
  </cols>
  <sheetData>
    <row r="1" spans="1:11" ht="15" thickBot="1" x14ac:dyDescent="0.35"/>
    <row r="2" spans="1:11" ht="15.6" x14ac:dyDescent="0.3">
      <c r="B2" s="108" t="s">
        <v>0</v>
      </c>
      <c r="C2" s="109"/>
      <c r="D2" s="109"/>
      <c r="E2" s="109"/>
      <c r="F2" s="109"/>
      <c r="G2" s="109"/>
      <c r="H2" s="109"/>
      <c r="I2" s="109"/>
      <c r="J2" s="110"/>
      <c r="K2" s="1"/>
    </row>
    <row r="3" spans="1:11" ht="15.6" x14ac:dyDescent="0.3">
      <c r="B3" s="111" t="s">
        <v>168</v>
      </c>
      <c r="C3" s="112"/>
      <c r="D3" s="112"/>
      <c r="E3" s="112"/>
      <c r="F3" s="112"/>
      <c r="G3" s="112"/>
      <c r="H3" s="112"/>
      <c r="I3" s="112"/>
      <c r="J3" s="113"/>
      <c r="K3" s="1"/>
    </row>
    <row r="4" spans="1:11" ht="15.6" x14ac:dyDescent="0.3">
      <c r="B4" s="111" t="s">
        <v>1</v>
      </c>
      <c r="C4" s="112"/>
      <c r="D4" s="112"/>
      <c r="E4" s="112"/>
      <c r="F4" s="112"/>
      <c r="G4" s="112"/>
      <c r="H4" s="112"/>
      <c r="I4" s="112"/>
      <c r="J4" s="113"/>
      <c r="K4" s="1"/>
    </row>
    <row r="5" spans="1:11" ht="15.6" x14ac:dyDescent="0.3">
      <c r="B5" s="111" t="s">
        <v>469</v>
      </c>
      <c r="C5" s="112"/>
      <c r="D5" s="112"/>
      <c r="E5" s="112"/>
      <c r="F5" s="112"/>
      <c r="G5" s="112"/>
      <c r="H5" s="112"/>
      <c r="I5" s="112"/>
      <c r="J5" s="113"/>
      <c r="K5" s="1"/>
    </row>
    <row r="6" spans="1:11" ht="15.6" x14ac:dyDescent="0.3">
      <c r="B6" s="111" t="s">
        <v>2</v>
      </c>
      <c r="C6" s="112"/>
      <c r="D6" s="112"/>
      <c r="E6" s="112"/>
      <c r="F6" s="112"/>
      <c r="G6" s="112"/>
      <c r="H6" s="112"/>
      <c r="I6" s="112"/>
      <c r="J6" s="113"/>
      <c r="K6" s="1"/>
    </row>
    <row r="7" spans="1:11" ht="15" x14ac:dyDescent="0.3">
      <c r="B7" s="2"/>
      <c r="C7" s="3"/>
      <c r="D7" s="3"/>
      <c r="E7" s="3"/>
      <c r="F7" s="3"/>
      <c r="G7" s="3"/>
      <c r="H7" s="3"/>
      <c r="I7" s="3"/>
      <c r="J7" s="4"/>
      <c r="K7" s="1"/>
    </row>
    <row r="8" spans="1:11" ht="15.6" x14ac:dyDescent="0.3">
      <c r="B8" s="5" t="s">
        <v>167</v>
      </c>
      <c r="C8" s="6"/>
      <c r="D8" s="6"/>
      <c r="E8" s="6"/>
      <c r="F8" s="3"/>
      <c r="G8" s="3"/>
      <c r="H8" s="3"/>
      <c r="I8" s="3"/>
      <c r="J8" s="4"/>
      <c r="K8" s="1"/>
    </row>
    <row r="9" spans="1:11" ht="15.6" x14ac:dyDescent="0.3">
      <c r="B9" s="5" t="s">
        <v>169</v>
      </c>
      <c r="C9" s="6"/>
      <c r="D9" s="6"/>
      <c r="E9" s="6"/>
      <c r="F9" s="3"/>
      <c r="G9" s="3"/>
      <c r="H9" s="3"/>
      <c r="I9" s="3"/>
      <c r="J9" s="4"/>
      <c r="K9" s="1"/>
    </row>
    <row r="10" spans="1:11" ht="16.2" thickBot="1" x14ac:dyDescent="0.35">
      <c r="B10" s="7" t="s">
        <v>166</v>
      </c>
      <c r="C10" s="8"/>
      <c r="D10" s="8"/>
      <c r="E10" s="8"/>
      <c r="F10" s="9"/>
      <c r="G10" s="9"/>
      <c r="H10" s="9"/>
      <c r="I10" s="9"/>
      <c r="J10" s="10"/>
      <c r="K10" s="1"/>
    </row>
    <row r="11" spans="1:11" ht="15.6" thickBot="1" x14ac:dyDescent="0.35">
      <c r="B11" s="11"/>
      <c r="C11" s="1"/>
      <c r="D11" s="1"/>
      <c r="E11" s="1"/>
      <c r="F11" s="1"/>
      <c r="G11" s="1"/>
      <c r="H11" s="1"/>
      <c r="I11" s="1"/>
      <c r="J11" s="12"/>
      <c r="K11" s="1"/>
    </row>
    <row r="12" spans="1:11" ht="16.2" thickBot="1" x14ac:dyDescent="0.35">
      <c r="B12" s="11"/>
      <c r="C12" s="1"/>
      <c r="D12" s="1"/>
      <c r="E12" s="55" t="s">
        <v>3</v>
      </c>
      <c r="F12" s="53">
        <v>45412</v>
      </c>
      <c r="G12" s="53">
        <v>45046</v>
      </c>
      <c r="H12" s="53">
        <v>44681</v>
      </c>
      <c r="I12" s="53">
        <v>44316</v>
      </c>
      <c r="J12" s="54">
        <v>43951</v>
      </c>
      <c r="K12" s="1" t="s">
        <v>4</v>
      </c>
    </row>
    <row r="13" spans="1:11" ht="15.6" x14ac:dyDescent="0.3">
      <c r="A13">
        <f>LEN(B13)</f>
        <v>1</v>
      </c>
      <c r="B13" s="16">
        <v>4</v>
      </c>
      <c r="C13" s="17"/>
      <c r="D13" s="18" t="s">
        <v>5</v>
      </c>
      <c r="E13" s="19"/>
      <c r="F13" s="87"/>
      <c r="G13" s="87"/>
      <c r="H13" s="87"/>
      <c r="I13" s="87"/>
      <c r="J13" s="92"/>
      <c r="K13" s="1" t="s">
        <v>6</v>
      </c>
    </row>
    <row r="14" spans="1:11" ht="15.6" hidden="1" x14ac:dyDescent="0.3">
      <c r="A14">
        <f t="shared" ref="A14:A77" si="0">LEN(B14)</f>
        <v>2</v>
      </c>
      <c r="B14" s="20">
        <v>41</v>
      </c>
      <c r="C14" s="21"/>
      <c r="D14" s="22" t="s">
        <v>7</v>
      </c>
      <c r="E14" s="22"/>
      <c r="F14" s="47">
        <v>0</v>
      </c>
      <c r="G14" s="47">
        <v>0</v>
      </c>
      <c r="H14" s="47">
        <v>0</v>
      </c>
      <c r="I14" s="47">
        <v>0</v>
      </c>
      <c r="J14" s="48">
        <v>0</v>
      </c>
      <c r="K14" s="1" t="str">
        <f>IF((G14+F14+H14+I14+J14)&lt;&gt;0,"SI","NO")</f>
        <v>NO</v>
      </c>
    </row>
    <row r="15" spans="1:11" ht="15" hidden="1" x14ac:dyDescent="0.3">
      <c r="A15">
        <f t="shared" si="0"/>
        <v>4</v>
      </c>
      <c r="B15" s="25">
        <v>4105</v>
      </c>
      <c r="C15" s="26"/>
      <c r="D15" s="26" t="s">
        <v>8</v>
      </c>
      <c r="E15" s="26"/>
      <c r="F15" s="27">
        <v>0</v>
      </c>
      <c r="G15" s="27">
        <v>0</v>
      </c>
      <c r="H15" s="46">
        <v>0</v>
      </c>
      <c r="I15" s="46">
        <v>0</v>
      </c>
      <c r="J15" s="51">
        <v>0</v>
      </c>
      <c r="K15" s="1" t="str">
        <f t="shared" ref="K15:K78" si="1">IF((G15+F15+H15+I15+J15)&lt;&gt;0,"SI","NO")</f>
        <v>NO</v>
      </c>
    </row>
    <row r="16" spans="1:11" ht="15" hidden="1" x14ac:dyDescent="0.3">
      <c r="A16">
        <f t="shared" si="0"/>
        <v>4</v>
      </c>
      <c r="B16" s="28">
        <v>4110</v>
      </c>
      <c r="C16" s="29"/>
      <c r="D16" s="26" t="s">
        <v>9</v>
      </c>
      <c r="E16" s="26"/>
      <c r="F16" s="27">
        <v>0</v>
      </c>
      <c r="G16" s="27">
        <v>0</v>
      </c>
      <c r="H16" s="46">
        <v>0</v>
      </c>
      <c r="I16" s="46">
        <v>0</v>
      </c>
      <c r="J16" s="51">
        <v>0</v>
      </c>
      <c r="K16" s="1" t="str">
        <f t="shared" si="1"/>
        <v>NO</v>
      </c>
    </row>
    <row r="17" spans="1:11" ht="15" hidden="1" x14ac:dyDescent="0.3">
      <c r="A17">
        <f t="shared" si="0"/>
        <v>4</v>
      </c>
      <c r="B17" s="25">
        <v>4111</v>
      </c>
      <c r="C17" s="26"/>
      <c r="D17" s="26" t="s">
        <v>10</v>
      </c>
      <c r="E17" s="26"/>
      <c r="F17" s="27">
        <v>0</v>
      </c>
      <c r="G17" s="27">
        <v>0</v>
      </c>
      <c r="H17" s="46">
        <v>0</v>
      </c>
      <c r="I17" s="46">
        <v>0</v>
      </c>
      <c r="J17" s="51">
        <v>0</v>
      </c>
      <c r="K17" s="1" t="str">
        <f t="shared" si="1"/>
        <v>NO</v>
      </c>
    </row>
    <row r="18" spans="1:11" ht="15" hidden="1" x14ac:dyDescent="0.3">
      <c r="A18">
        <f t="shared" si="0"/>
        <v>4</v>
      </c>
      <c r="B18" s="25">
        <v>4114</v>
      </c>
      <c r="C18" s="26"/>
      <c r="D18" s="26" t="s">
        <v>11</v>
      </c>
      <c r="E18" s="26"/>
      <c r="F18" s="27">
        <v>0</v>
      </c>
      <c r="G18" s="27">
        <v>0</v>
      </c>
      <c r="H18" s="46">
        <v>0</v>
      </c>
      <c r="I18" s="46">
        <v>0</v>
      </c>
      <c r="J18" s="51">
        <v>0</v>
      </c>
      <c r="K18" s="1" t="str">
        <f t="shared" si="1"/>
        <v>NO</v>
      </c>
    </row>
    <row r="19" spans="1:11" ht="15" hidden="1" x14ac:dyDescent="0.3">
      <c r="A19">
        <f t="shared" si="0"/>
        <v>4</v>
      </c>
      <c r="B19" s="25">
        <v>4115</v>
      </c>
      <c r="C19" s="26"/>
      <c r="D19" s="26" t="s">
        <v>12</v>
      </c>
      <c r="E19" s="26"/>
      <c r="F19" s="27">
        <v>0</v>
      </c>
      <c r="G19" s="27">
        <v>0</v>
      </c>
      <c r="H19" s="46">
        <v>0</v>
      </c>
      <c r="I19" s="46">
        <v>0</v>
      </c>
      <c r="J19" s="51">
        <v>0</v>
      </c>
      <c r="K19" s="1" t="str">
        <f t="shared" si="1"/>
        <v>NO</v>
      </c>
    </row>
    <row r="20" spans="1:11" ht="15" hidden="1" x14ac:dyDescent="0.3">
      <c r="A20">
        <f t="shared" si="0"/>
        <v>4</v>
      </c>
      <c r="B20" s="28">
        <v>4195</v>
      </c>
      <c r="C20" s="29"/>
      <c r="D20" s="26" t="s">
        <v>13</v>
      </c>
      <c r="E20" s="26"/>
      <c r="F20" s="27">
        <v>0</v>
      </c>
      <c r="G20" s="27">
        <v>0</v>
      </c>
      <c r="H20" s="46">
        <v>0</v>
      </c>
      <c r="I20" s="46">
        <v>0</v>
      </c>
      <c r="J20" s="51">
        <v>0</v>
      </c>
      <c r="K20" s="1" t="str">
        <f t="shared" si="1"/>
        <v>NO</v>
      </c>
    </row>
    <row r="21" spans="1:11" ht="15.6" hidden="1" x14ac:dyDescent="0.3">
      <c r="A21">
        <f t="shared" si="0"/>
        <v>0</v>
      </c>
      <c r="B21" s="28"/>
      <c r="C21" s="29"/>
      <c r="D21" s="26"/>
      <c r="E21" s="26"/>
      <c r="F21" s="1"/>
      <c r="G21" s="45"/>
      <c r="H21" s="23"/>
      <c r="I21" s="23"/>
      <c r="J21" s="24"/>
      <c r="K21" s="1" t="str">
        <f t="shared" si="1"/>
        <v>NO</v>
      </c>
    </row>
    <row r="22" spans="1:11" ht="15.6" hidden="1" x14ac:dyDescent="0.3">
      <c r="A22">
        <f t="shared" si="0"/>
        <v>2</v>
      </c>
      <c r="B22" s="20">
        <v>42</v>
      </c>
      <c r="C22" s="21"/>
      <c r="D22" s="22" t="s">
        <v>14</v>
      </c>
      <c r="E22" s="22"/>
      <c r="F22" s="30">
        <v>0</v>
      </c>
      <c r="G22" s="30">
        <v>0</v>
      </c>
      <c r="H22" s="23">
        <v>0</v>
      </c>
      <c r="I22" s="23">
        <v>0</v>
      </c>
      <c r="J22" s="24">
        <v>0</v>
      </c>
      <c r="K22" s="1" t="str">
        <f t="shared" si="1"/>
        <v>NO</v>
      </c>
    </row>
    <row r="23" spans="1:11" ht="15" hidden="1" x14ac:dyDescent="0.3">
      <c r="A23">
        <f t="shared" si="0"/>
        <v>4</v>
      </c>
      <c r="B23" s="28">
        <v>4201</v>
      </c>
      <c r="C23" s="29"/>
      <c r="D23" s="26" t="s">
        <v>15</v>
      </c>
      <c r="E23" s="26"/>
      <c r="F23" s="27">
        <v>0</v>
      </c>
      <c r="G23" s="27">
        <v>0</v>
      </c>
      <c r="H23" s="46">
        <v>0</v>
      </c>
      <c r="I23" s="46">
        <v>0</v>
      </c>
      <c r="J23" s="51">
        <v>0</v>
      </c>
      <c r="K23" s="1" t="str">
        <f t="shared" si="1"/>
        <v>NO</v>
      </c>
    </row>
    <row r="24" spans="1:11" ht="15" hidden="1" x14ac:dyDescent="0.3">
      <c r="A24">
        <f t="shared" si="0"/>
        <v>4</v>
      </c>
      <c r="B24" s="28">
        <v>4202</v>
      </c>
      <c r="C24" s="29"/>
      <c r="D24" s="26" t="s">
        <v>16</v>
      </c>
      <c r="E24" s="26"/>
      <c r="F24" s="27">
        <v>0</v>
      </c>
      <c r="G24" s="27">
        <v>0</v>
      </c>
      <c r="H24" s="46">
        <v>0</v>
      </c>
      <c r="I24" s="46">
        <v>0</v>
      </c>
      <c r="J24" s="51">
        <v>0</v>
      </c>
      <c r="K24" s="1" t="str">
        <f t="shared" si="1"/>
        <v>NO</v>
      </c>
    </row>
    <row r="25" spans="1:11" ht="15" hidden="1" x14ac:dyDescent="0.3">
      <c r="A25">
        <f t="shared" si="0"/>
        <v>4</v>
      </c>
      <c r="B25" s="28">
        <v>4203</v>
      </c>
      <c r="C25" s="29"/>
      <c r="D25" s="26" t="s">
        <v>17</v>
      </c>
      <c r="E25" s="26"/>
      <c r="F25" s="27">
        <v>0</v>
      </c>
      <c r="G25" s="27">
        <v>0</v>
      </c>
      <c r="H25" s="46">
        <v>0</v>
      </c>
      <c r="I25" s="46">
        <v>0</v>
      </c>
      <c r="J25" s="51">
        <v>0</v>
      </c>
      <c r="K25" s="1" t="str">
        <f t="shared" si="1"/>
        <v>NO</v>
      </c>
    </row>
    <row r="26" spans="1:11" ht="15" hidden="1" x14ac:dyDescent="0.3">
      <c r="A26">
        <f t="shared" si="0"/>
        <v>4</v>
      </c>
      <c r="B26" s="28">
        <v>4204</v>
      </c>
      <c r="C26" s="29"/>
      <c r="D26" s="26" t="s">
        <v>18</v>
      </c>
      <c r="E26" s="26"/>
      <c r="F26" s="27">
        <v>0</v>
      </c>
      <c r="G26" s="27">
        <v>0</v>
      </c>
      <c r="H26" s="46">
        <v>0</v>
      </c>
      <c r="I26" s="46">
        <v>0</v>
      </c>
      <c r="J26" s="51">
        <v>0</v>
      </c>
      <c r="K26" s="1" t="str">
        <f t="shared" si="1"/>
        <v>NO</v>
      </c>
    </row>
    <row r="27" spans="1:11" ht="15" hidden="1" x14ac:dyDescent="0.3">
      <c r="A27">
        <f t="shared" si="0"/>
        <v>4</v>
      </c>
      <c r="B27" s="28">
        <v>4206</v>
      </c>
      <c r="C27" s="29"/>
      <c r="D27" s="26" t="s">
        <v>19</v>
      </c>
      <c r="E27" s="26"/>
      <c r="F27" s="27">
        <v>0</v>
      </c>
      <c r="G27" s="27">
        <v>0</v>
      </c>
      <c r="H27" s="46">
        <v>0</v>
      </c>
      <c r="I27" s="46">
        <v>0</v>
      </c>
      <c r="J27" s="51">
        <v>0</v>
      </c>
      <c r="K27" s="1" t="str">
        <f t="shared" si="1"/>
        <v>NO</v>
      </c>
    </row>
    <row r="28" spans="1:11" ht="15" hidden="1" x14ac:dyDescent="0.3">
      <c r="A28">
        <f t="shared" si="0"/>
        <v>4</v>
      </c>
      <c r="B28" s="28">
        <v>4210</v>
      </c>
      <c r="C28" s="29"/>
      <c r="D28" s="26" t="s">
        <v>20</v>
      </c>
      <c r="E28" s="26"/>
      <c r="F28" s="27">
        <v>0</v>
      </c>
      <c r="G28" s="27">
        <v>0</v>
      </c>
      <c r="H28" s="46">
        <v>0</v>
      </c>
      <c r="I28" s="46">
        <v>0</v>
      </c>
      <c r="J28" s="51">
        <v>0</v>
      </c>
      <c r="K28" s="1" t="str">
        <f t="shared" si="1"/>
        <v>NO</v>
      </c>
    </row>
    <row r="29" spans="1:11" ht="15" hidden="1" x14ac:dyDescent="0.3">
      <c r="A29">
        <f t="shared" si="0"/>
        <v>4</v>
      </c>
      <c r="B29" s="28">
        <v>4295</v>
      </c>
      <c r="C29" s="29"/>
      <c r="D29" s="26" t="s">
        <v>21</v>
      </c>
      <c r="E29" s="26"/>
      <c r="F29" s="27">
        <v>0</v>
      </c>
      <c r="G29" s="27">
        <v>0</v>
      </c>
      <c r="H29" s="46">
        <v>0</v>
      </c>
      <c r="I29" s="46">
        <v>0</v>
      </c>
      <c r="J29" s="51">
        <v>0</v>
      </c>
      <c r="K29" s="1" t="str">
        <f t="shared" si="1"/>
        <v>NO</v>
      </c>
    </row>
    <row r="30" spans="1:11" ht="15.6" hidden="1" x14ac:dyDescent="0.3">
      <c r="A30">
        <f t="shared" si="0"/>
        <v>0</v>
      </c>
      <c r="B30" s="28"/>
      <c r="C30" s="29"/>
      <c r="D30" s="26"/>
      <c r="E30" s="32"/>
      <c r="F30" s="1"/>
      <c r="G30" s="45"/>
      <c r="H30" s="23"/>
      <c r="I30" s="23"/>
      <c r="J30" s="24"/>
      <c r="K30" s="1" t="str">
        <f t="shared" si="1"/>
        <v>NO</v>
      </c>
    </row>
    <row r="31" spans="1:11" ht="15.6" x14ac:dyDescent="0.3">
      <c r="A31">
        <f t="shared" si="0"/>
        <v>2</v>
      </c>
      <c r="B31" s="20">
        <v>43</v>
      </c>
      <c r="C31" s="21"/>
      <c r="D31" s="22" t="s">
        <v>22</v>
      </c>
      <c r="E31" s="19"/>
      <c r="F31" s="88">
        <f>SUM(F34:F53)</f>
        <v>177596691385.60001</v>
      </c>
      <c r="G31" s="88">
        <f>SUM(G34:G53)</f>
        <v>155854802910.48999</v>
      </c>
      <c r="H31" s="88">
        <f>SUM(H34:H53)</f>
        <v>152966464010.78</v>
      </c>
      <c r="I31" s="88">
        <f>SUM(I34:I53)</f>
        <v>135182030696.57001</v>
      </c>
      <c r="J31" s="89">
        <f>SUM(J34:J53)</f>
        <v>118729757254.08</v>
      </c>
      <c r="K31" s="1" t="str">
        <f t="shared" si="1"/>
        <v>SI</v>
      </c>
    </row>
    <row r="32" spans="1:11" ht="15" hidden="1" x14ac:dyDescent="0.3">
      <c r="A32">
        <f t="shared" si="0"/>
        <v>4</v>
      </c>
      <c r="B32" s="25">
        <v>4305</v>
      </c>
      <c r="C32" s="26"/>
      <c r="D32" s="26" t="s">
        <v>23</v>
      </c>
      <c r="E32" s="26"/>
      <c r="F32" s="27">
        <v>0</v>
      </c>
      <c r="G32" s="27">
        <v>0</v>
      </c>
      <c r="H32" s="46">
        <v>0</v>
      </c>
      <c r="I32" s="46">
        <v>0</v>
      </c>
      <c r="J32" s="51">
        <v>0</v>
      </c>
      <c r="K32" s="1" t="str">
        <f t="shared" si="1"/>
        <v>NO</v>
      </c>
    </row>
    <row r="33" spans="1:11" ht="15" hidden="1" x14ac:dyDescent="0.3">
      <c r="A33">
        <f t="shared" si="0"/>
        <v>4</v>
      </c>
      <c r="B33" s="28">
        <v>4311</v>
      </c>
      <c r="C33" s="29"/>
      <c r="D33" s="26" t="s">
        <v>24</v>
      </c>
      <c r="E33" s="26"/>
      <c r="F33" s="27">
        <v>0</v>
      </c>
      <c r="G33" s="27">
        <v>0</v>
      </c>
      <c r="H33" s="46">
        <v>0</v>
      </c>
      <c r="I33" s="46">
        <v>0</v>
      </c>
      <c r="J33" s="51">
        <v>0</v>
      </c>
      <c r="K33" s="1" t="str">
        <f t="shared" si="1"/>
        <v>NO</v>
      </c>
    </row>
    <row r="34" spans="1:11" ht="15" x14ac:dyDescent="0.3">
      <c r="A34">
        <f t="shared" si="0"/>
        <v>4</v>
      </c>
      <c r="B34" s="28">
        <v>4312</v>
      </c>
      <c r="C34" s="29"/>
      <c r="D34" s="26" t="s">
        <v>25</v>
      </c>
      <c r="E34" s="32"/>
      <c r="F34" s="93">
        <v>177596691385.60001</v>
      </c>
      <c r="G34" s="93">
        <v>155857443797.48999</v>
      </c>
      <c r="H34" s="94">
        <v>152966628831.78</v>
      </c>
      <c r="I34" s="94">
        <v>135186230334.57001</v>
      </c>
      <c r="J34" s="95">
        <v>118731786156.08</v>
      </c>
      <c r="K34" s="1" t="str">
        <f t="shared" si="1"/>
        <v>SI</v>
      </c>
    </row>
    <row r="35" spans="1:11" ht="15" hidden="1" x14ac:dyDescent="0.3">
      <c r="A35">
        <f t="shared" si="0"/>
        <v>4</v>
      </c>
      <c r="B35" s="25">
        <v>4313</v>
      </c>
      <c r="C35" s="26"/>
      <c r="D35" s="26" t="s">
        <v>26</v>
      </c>
      <c r="E35" s="26"/>
      <c r="F35" s="27">
        <v>0</v>
      </c>
      <c r="G35" s="27">
        <v>0</v>
      </c>
      <c r="H35" s="46">
        <v>0</v>
      </c>
      <c r="I35" s="46">
        <v>0</v>
      </c>
      <c r="J35" s="51">
        <v>0</v>
      </c>
      <c r="K35" s="1" t="str">
        <f t="shared" si="1"/>
        <v>NO</v>
      </c>
    </row>
    <row r="36" spans="1:11" ht="15" hidden="1" x14ac:dyDescent="0.3">
      <c r="A36">
        <f t="shared" si="0"/>
        <v>4</v>
      </c>
      <c r="B36" s="28">
        <v>4315</v>
      </c>
      <c r="C36" s="29"/>
      <c r="D36" s="26" t="s">
        <v>27</v>
      </c>
      <c r="E36" s="26"/>
      <c r="F36" s="27">
        <v>0</v>
      </c>
      <c r="G36" s="27">
        <v>0</v>
      </c>
      <c r="H36" s="46">
        <v>0</v>
      </c>
      <c r="I36" s="46">
        <v>0</v>
      </c>
      <c r="J36" s="51">
        <v>0</v>
      </c>
      <c r="K36" s="1" t="str">
        <f t="shared" si="1"/>
        <v>NO</v>
      </c>
    </row>
    <row r="37" spans="1:11" ht="15" hidden="1" x14ac:dyDescent="0.3">
      <c r="A37">
        <f t="shared" si="0"/>
        <v>4</v>
      </c>
      <c r="B37" s="28">
        <v>4321</v>
      </c>
      <c r="C37" s="29"/>
      <c r="D37" s="26" t="s">
        <v>28</v>
      </c>
      <c r="E37" s="26"/>
      <c r="F37" s="27">
        <v>0</v>
      </c>
      <c r="G37" s="27">
        <v>0</v>
      </c>
      <c r="H37" s="46">
        <v>0</v>
      </c>
      <c r="I37" s="46">
        <v>0</v>
      </c>
      <c r="J37" s="51">
        <v>0</v>
      </c>
      <c r="K37" s="1" t="str">
        <f t="shared" si="1"/>
        <v>NO</v>
      </c>
    </row>
    <row r="38" spans="1:11" ht="15" hidden="1" x14ac:dyDescent="0.3">
      <c r="A38">
        <f t="shared" si="0"/>
        <v>4</v>
      </c>
      <c r="B38" s="28">
        <v>4322</v>
      </c>
      <c r="C38" s="29"/>
      <c r="D38" s="26" t="s">
        <v>29</v>
      </c>
      <c r="E38" s="26"/>
      <c r="F38" s="27">
        <v>0</v>
      </c>
      <c r="G38" s="27">
        <v>0</v>
      </c>
      <c r="H38" s="46">
        <v>0</v>
      </c>
      <c r="I38" s="46">
        <v>0</v>
      </c>
      <c r="J38" s="51">
        <v>0</v>
      </c>
      <c r="K38" s="1" t="str">
        <f t="shared" si="1"/>
        <v>NO</v>
      </c>
    </row>
    <row r="39" spans="1:11" ht="15" hidden="1" x14ac:dyDescent="0.3">
      <c r="A39">
        <f t="shared" si="0"/>
        <v>4</v>
      </c>
      <c r="B39" s="28">
        <v>4323</v>
      </c>
      <c r="C39" s="29"/>
      <c r="D39" s="26" t="s">
        <v>30</v>
      </c>
      <c r="E39" s="26"/>
      <c r="F39" s="27">
        <v>0</v>
      </c>
      <c r="G39" s="27">
        <v>0</v>
      </c>
      <c r="H39" s="46">
        <v>0</v>
      </c>
      <c r="I39" s="46">
        <v>0</v>
      </c>
      <c r="J39" s="51">
        <v>0</v>
      </c>
      <c r="K39" s="1" t="str">
        <f t="shared" si="1"/>
        <v>NO</v>
      </c>
    </row>
    <row r="40" spans="1:11" ht="15" hidden="1" x14ac:dyDescent="0.3">
      <c r="A40">
        <f t="shared" si="0"/>
        <v>4</v>
      </c>
      <c r="B40" s="28">
        <v>4325</v>
      </c>
      <c r="C40" s="29"/>
      <c r="D40" s="26" t="s">
        <v>31</v>
      </c>
      <c r="E40" s="26"/>
      <c r="F40" s="27">
        <v>0</v>
      </c>
      <c r="G40" s="27">
        <v>0</v>
      </c>
      <c r="H40" s="46">
        <v>0</v>
      </c>
      <c r="I40" s="46">
        <v>0</v>
      </c>
      <c r="J40" s="51">
        <v>0</v>
      </c>
      <c r="K40" s="1" t="str">
        <f t="shared" si="1"/>
        <v>NO</v>
      </c>
    </row>
    <row r="41" spans="1:11" ht="15" hidden="1" x14ac:dyDescent="0.3">
      <c r="A41">
        <f t="shared" si="0"/>
        <v>4</v>
      </c>
      <c r="B41" s="28">
        <v>4330</v>
      </c>
      <c r="C41" s="29"/>
      <c r="D41" s="26" t="s">
        <v>32</v>
      </c>
      <c r="E41" s="26"/>
      <c r="F41" s="27">
        <v>0</v>
      </c>
      <c r="G41" s="27">
        <v>0</v>
      </c>
      <c r="H41" s="46">
        <v>0</v>
      </c>
      <c r="I41" s="46">
        <v>0</v>
      </c>
      <c r="J41" s="51">
        <v>0</v>
      </c>
      <c r="K41" s="1" t="str">
        <f t="shared" si="1"/>
        <v>NO</v>
      </c>
    </row>
    <row r="42" spans="1:11" ht="15" hidden="1" x14ac:dyDescent="0.3">
      <c r="A42">
        <f t="shared" si="0"/>
        <v>4</v>
      </c>
      <c r="B42" s="28">
        <v>4333</v>
      </c>
      <c r="C42" s="29"/>
      <c r="D42" s="26" t="s">
        <v>33</v>
      </c>
      <c r="E42" s="26"/>
      <c r="F42" s="27">
        <v>0</v>
      </c>
      <c r="G42" s="27">
        <v>0</v>
      </c>
      <c r="H42" s="46">
        <v>0</v>
      </c>
      <c r="I42" s="46">
        <v>0</v>
      </c>
      <c r="J42" s="51">
        <v>0</v>
      </c>
      <c r="K42" s="1" t="str">
        <f t="shared" si="1"/>
        <v>NO</v>
      </c>
    </row>
    <row r="43" spans="1:11" ht="15" hidden="1" x14ac:dyDescent="0.3">
      <c r="A43">
        <f t="shared" si="0"/>
        <v>4</v>
      </c>
      <c r="B43" s="28">
        <v>4335</v>
      </c>
      <c r="C43" s="29"/>
      <c r="D43" s="26" t="s">
        <v>34</v>
      </c>
      <c r="E43" s="26"/>
      <c r="F43" s="27">
        <v>0</v>
      </c>
      <c r="G43" s="27">
        <v>0</v>
      </c>
      <c r="H43" s="46">
        <v>0</v>
      </c>
      <c r="I43" s="46">
        <v>0</v>
      </c>
      <c r="J43" s="51">
        <v>0</v>
      </c>
      <c r="K43" s="1" t="str">
        <f t="shared" si="1"/>
        <v>NO</v>
      </c>
    </row>
    <row r="44" spans="1:11" ht="15" hidden="1" x14ac:dyDescent="0.3">
      <c r="A44">
        <f t="shared" si="0"/>
        <v>4</v>
      </c>
      <c r="B44" s="28">
        <v>4340</v>
      </c>
      <c r="C44" s="29"/>
      <c r="D44" s="26" t="s">
        <v>35</v>
      </c>
      <c r="E44" s="26"/>
      <c r="F44" s="27">
        <v>0</v>
      </c>
      <c r="G44" s="27">
        <v>0</v>
      </c>
      <c r="H44" s="46">
        <v>0</v>
      </c>
      <c r="I44" s="46">
        <v>0</v>
      </c>
      <c r="J44" s="51">
        <v>0</v>
      </c>
      <c r="K44" s="1" t="str">
        <f t="shared" si="1"/>
        <v>NO</v>
      </c>
    </row>
    <row r="45" spans="1:11" ht="15" hidden="1" x14ac:dyDescent="0.3">
      <c r="A45">
        <f t="shared" si="0"/>
        <v>4</v>
      </c>
      <c r="B45" s="28">
        <v>4345</v>
      </c>
      <c r="C45" s="29"/>
      <c r="D45" s="26" t="s">
        <v>36</v>
      </c>
      <c r="E45" s="26"/>
      <c r="F45" s="27">
        <v>0</v>
      </c>
      <c r="G45" s="27">
        <v>0</v>
      </c>
      <c r="H45" s="46">
        <v>0</v>
      </c>
      <c r="I45" s="46">
        <v>0</v>
      </c>
      <c r="J45" s="51">
        <v>0</v>
      </c>
      <c r="K45" s="1" t="str">
        <f t="shared" si="1"/>
        <v>NO</v>
      </c>
    </row>
    <row r="46" spans="1:11" ht="15" hidden="1" x14ac:dyDescent="0.3">
      <c r="A46">
        <f t="shared" si="0"/>
        <v>4</v>
      </c>
      <c r="B46" s="25">
        <v>4350</v>
      </c>
      <c r="C46" s="26"/>
      <c r="D46" s="26" t="s">
        <v>37</v>
      </c>
      <c r="E46" s="26"/>
      <c r="F46" s="27">
        <v>0</v>
      </c>
      <c r="G46" s="27">
        <v>0</v>
      </c>
      <c r="H46" s="46">
        <v>0</v>
      </c>
      <c r="I46" s="46">
        <v>0</v>
      </c>
      <c r="J46" s="51">
        <v>0</v>
      </c>
      <c r="K46" s="1" t="str">
        <f t="shared" si="1"/>
        <v>NO</v>
      </c>
    </row>
    <row r="47" spans="1:11" ht="15" hidden="1" x14ac:dyDescent="0.3">
      <c r="A47">
        <f t="shared" si="0"/>
        <v>4</v>
      </c>
      <c r="B47" s="25">
        <v>4353</v>
      </c>
      <c r="C47" s="26"/>
      <c r="D47" s="26" t="s">
        <v>38</v>
      </c>
      <c r="E47" s="26"/>
      <c r="F47" s="27">
        <v>0</v>
      </c>
      <c r="G47" s="27">
        <v>0</v>
      </c>
      <c r="H47" s="46">
        <v>0</v>
      </c>
      <c r="I47" s="46">
        <v>0</v>
      </c>
      <c r="J47" s="51">
        <v>0</v>
      </c>
      <c r="K47" s="1" t="str">
        <f t="shared" si="1"/>
        <v>NO</v>
      </c>
    </row>
    <row r="48" spans="1:11" ht="15" hidden="1" x14ac:dyDescent="0.3">
      <c r="A48">
        <f t="shared" si="0"/>
        <v>4</v>
      </c>
      <c r="B48" s="25">
        <v>4355</v>
      </c>
      <c r="C48" s="26"/>
      <c r="D48" s="26" t="s">
        <v>39</v>
      </c>
      <c r="E48" s="26"/>
      <c r="F48" s="27">
        <v>0</v>
      </c>
      <c r="G48" s="27">
        <v>0</v>
      </c>
      <c r="H48" s="46">
        <v>0</v>
      </c>
      <c r="I48" s="46">
        <v>0</v>
      </c>
      <c r="J48" s="51">
        <v>0</v>
      </c>
      <c r="K48" s="1" t="str">
        <f t="shared" si="1"/>
        <v>NO</v>
      </c>
    </row>
    <row r="49" spans="1:11" ht="15" hidden="1" x14ac:dyDescent="0.3">
      <c r="A49">
        <f t="shared" si="0"/>
        <v>4</v>
      </c>
      <c r="B49" s="25">
        <v>4360</v>
      </c>
      <c r="C49" s="26"/>
      <c r="D49" s="26" t="s">
        <v>40</v>
      </c>
      <c r="E49" s="26"/>
      <c r="F49" s="27">
        <v>0</v>
      </c>
      <c r="G49" s="27">
        <v>0</v>
      </c>
      <c r="H49" s="46">
        <v>0</v>
      </c>
      <c r="I49" s="46">
        <v>0</v>
      </c>
      <c r="J49" s="51">
        <v>0</v>
      </c>
      <c r="K49" s="1" t="str">
        <f t="shared" si="1"/>
        <v>NO</v>
      </c>
    </row>
    <row r="50" spans="1:11" ht="15" hidden="1" x14ac:dyDescent="0.3">
      <c r="A50">
        <f t="shared" si="0"/>
        <v>4</v>
      </c>
      <c r="B50" s="28">
        <v>4370</v>
      </c>
      <c r="C50" s="29"/>
      <c r="D50" s="26" t="s">
        <v>41</v>
      </c>
      <c r="E50" s="26"/>
      <c r="F50" s="27">
        <v>0</v>
      </c>
      <c r="G50" s="27">
        <v>0</v>
      </c>
      <c r="H50" s="46">
        <v>0</v>
      </c>
      <c r="I50" s="46">
        <v>0</v>
      </c>
      <c r="J50" s="51">
        <v>0</v>
      </c>
      <c r="K50" s="1" t="str">
        <f t="shared" si="1"/>
        <v>NO</v>
      </c>
    </row>
    <row r="51" spans="1:11" ht="15" hidden="1" x14ac:dyDescent="0.3">
      <c r="A51">
        <f t="shared" si="0"/>
        <v>4</v>
      </c>
      <c r="B51" s="25">
        <v>4375</v>
      </c>
      <c r="C51" s="26"/>
      <c r="D51" s="26" t="s">
        <v>42</v>
      </c>
      <c r="E51" s="26"/>
      <c r="F51" s="27">
        <v>0</v>
      </c>
      <c r="G51" s="27">
        <v>0</v>
      </c>
      <c r="H51" s="46">
        <v>0</v>
      </c>
      <c r="I51" s="46">
        <v>0</v>
      </c>
      <c r="J51" s="51">
        <v>0</v>
      </c>
      <c r="K51" s="1" t="str">
        <f t="shared" si="1"/>
        <v>NO</v>
      </c>
    </row>
    <row r="52" spans="1:11" ht="15" hidden="1" x14ac:dyDescent="0.3">
      <c r="A52">
        <f t="shared" si="0"/>
        <v>4</v>
      </c>
      <c r="B52" s="28">
        <v>4390</v>
      </c>
      <c r="C52" s="29"/>
      <c r="D52" s="26" t="s">
        <v>43</v>
      </c>
      <c r="E52" s="26"/>
      <c r="F52" s="27">
        <v>0</v>
      </c>
      <c r="G52" s="27">
        <v>0</v>
      </c>
      <c r="H52" s="46">
        <v>0</v>
      </c>
      <c r="I52" s="46">
        <v>0</v>
      </c>
      <c r="J52" s="51">
        <v>0</v>
      </c>
      <c r="K52" s="1" t="str">
        <f t="shared" si="1"/>
        <v>NO</v>
      </c>
    </row>
    <row r="53" spans="1:11" ht="15" x14ac:dyDescent="0.3">
      <c r="A53">
        <f t="shared" si="0"/>
        <v>4</v>
      </c>
      <c r="B53" s="28">
        <v>4395</v>
      </c>
      <c r="C53" s="29"/>
      <c r="D53" s="26" t="s">
        <v>44</v>
      </c>
      <c r="E53" s="33"/>
      <c r="F53" s="93">
        <v>0</v>
      </c>
      <c r="G53" s="93">
        <v>-2640887</v>
      </c>
      <c r="H53" s="94">
        <v>-164821</v>
      </c>
      <c r="I53" s="94">
        <v>-4199638</v>
      </c>
      <c r="J53" s="95">
        <v>-2028902</v>
      </c>
      <c r="K53" s="1" t="str">
        <f t="shared" si="1"/>
        <v>SI</v>
      </c>
    </row>
    <row r="54" spans="1:11" ht="15.6" hidden="1" x14ac:dyDescent="0.3">
      <c r="A54">
        <f t="shared" si="0"/>
        <v>0</v>
      </c>
      <c r="B54" s="28"/>
      <c r="C54" s="29"/>
      <c r="D54" s="26"/>
      <c r="E54" s="32"/>
      <c r="F54" s="34"/>
      <c r="G54" s="27"/>
      <c r="H54" s="23"/>
      <c r="I54" s="23"/>
      <c r="J54" s="24"/>
      <c r="K54" s="1" t="str">
        <f t="shared" si="1"/>
        <v>NO</v>
      </c>
    </row>
    <row r="55" spans="1:11" ht="15.6" x14ac:dyDescent="0.3">
      <c r="A55">
        <f t="shared" si="0"/>
        <v>2</v>
      </c>
      <c r="B55" s="20">
        <v>44</v>
      </c>
      <c r="C55" s="21"/>
      <c r="D55" s="22" t="s">
        <v>45</v>
      </c>
      <c r="E55" s="19"/>
      <c r="F55" s="88">
        <f>F56</f>
        <v>12236799594.679998</v>
      </c>
      <c r="G55" s="88">
        <f>G56</f>
        <v>10157454569.379999</v>
      </c>
      <c r="H55" s="88">
        <f>H56</f>
        <v>9458632082.5599995</v>
      </c>
      <c r="I55" s="88">
        <f>I56</f>
        <v>17334837139.66</v>
      </c>
      <c r="J55" s="89">
        <f>J56</f>
        <v>10070459635.110001</v>
      </c>
      <c r="K55" s="1" t="str">
        <f t="shared" si="1"/>
        <v>SI</v>
      </c>
    </row>
    <row r="56" spans="1:11" ht="15" x14ac:dyDescent="0.3">
      <c r="A56">
        <f t="shared" si="0"/>
        <v>4</v>
      </c>
      <c r="B56" s="28">
        <v>4430</v>
      </c>
      <c r="C56" s="29"/>
      <c r="D56" s="26" t="s">
        <v>46</v>
      </c>
      <c r="E56" s="32"/>
      <c r="F56" s="93">
        <f>SUM(F57:F63)</f>
        <v>12236799594.679998</v>
      </c>
      <c r="G56" s="93">
        <f>SUM(G57:G63)</f>
        <v>10157454569.379999</v>
      </c>
      <c r="H56" s="93">
        <f>SUM(H57:H63)</f>
        <v>9458632082.5599995</v>
      </c>
      <c r="I56" s="93">
        <f>SUM(I57:I63)</f>
        <v>17334837139.66</v>
      </c>
      <c r="J56" s="96">
        <f>SUM(J57:J63)</f>
        <v>10070459635.110001</v>
      </c>
      <c r="K56" s="1" t="str">
        <f t="shared" si="1"/>
        <v>SI</v>
      </c>
    </row>
    <row r="57" spans="1:11" ht="15" x14ac:dyDescent="0.3">
      <c r="A57">
        <f t="shared" si="0"/>
        <v>6</v>
      </c>
      <c r="B57" s="28">
        <v>443004</v>
      </c>
      <c r="C57" s="29"/>
      <c r="D57" s="26" t="s">
        <v>47</v>
      </c>
      <c r="E57" s="32"/>
      <c r="F57" s="93">
        <v>0</v>
      </c>
      <c r="G57" s="93">
        <v>0</v>
      </c>
      <c r="H57" s="94">
        <v>0</v>
      </c>
      <c r="I57" s="94">
        <v>3137245105.7600002</v>
      </c>
      <c r="J57" s="95"/>
      <c r="K57" s="1" t="str">
        <f t="shared" si="1"/>
        <v>SI</v>
      </c>
    </row>
    <row r="58" spans="1:11" ht="15" x14ac:dyDescent="0.3">
      <c r="A58">
        <f t="shared" si="0"/>
        <v>6</v>
      </c>
      <c r="B58" s="28">
        <v>443005</v>
      </c>
      <c r="C58" s="29"/>
      <c r="D58" s="26" t="s">
        <v>48</v>
      </c>
      <c r="E58" s="32"/>
      <c r="F58" s="93">
        <v>11661819259.349998</v>
      </c>
      <c r="G58" s="93">
        <v>4553951954.8599997</v>
      </c>
      <c r="H58" s="94">
        <v>224956541.34</v>
      </c>
      <c r="I58" s="94">
        <v>5506269215</v>
      </c>
      <c r="J58" s="95">
        <v>10070459635.110001</v>
      </c>
      <c r="K58" s="1" t="str">
        <f t="shared" si="1"/>
        <v>SI</v>
      </c>
    </row>
    <row r="59" spans="1:11" ht="15" x14ac:dyDescent="0.3">
      <c r="A59">
        <f t="shared" si="0"/>
        <v>6</v>
      </c>
      <c r="B59" s="28">
        <v>443006</v>
      </c>
      <c r="C59" s="29"/>
      <c r="D59" s="26" t="s">
        <v>49</v>
      </c>
      <c r="E59" s="32"/>
      <c r="F59" s="93">
        <v>0</v>
      </c>
      <c r="G59" s="93">
        <v>0</v>
      </c>
      <c r="H59" s="94">
        <v>0</v>
      </c>
      <c r="I59" s="94">
        <v>8691322818.8999996</v>
      </c>
      <c r="J59" s="95">
        <v>0</v>
      </c>
      <c r="K59" s="1" t="str">
        <f t="shared" si="1"/>
        <v>SI</v>
      </c>
    </row>
    <row r="60" spans="1:11" ht="15" x14ac:dyDescent="0.3">
      <c r="A60">
        <f t="shared" si="0"/>
        <v>6</v>
      </c>
      <c r="B60" s="25">
        <v>443008</v>
      </c>
      <c r="C60" s="26"/>
      <c r="D60" s="26" t="s">
        <v>50</v>
      </c>
      <c r="E60" s="32"/>
      <c r="F60" s="93">
        <v>16713373.33</v>
      </c>
      <c r="G60" s="93">
        <v>4238470715.52</v>
      </c>
      <c r="H60" s="94">
        <v>0</v>
      </c>
      <c r="I60" s="94">
        <v>0</v>
      </c>
      <c r="J60" s="95">
        <v>0</v>
      </c>
      <c r="K60" s="1" t="str">
        <f t="shared" si="1"/>
        <v>SI</v>
      </c>
    </row>
    <row r="61" spans="1:11" ht="15" x14ac:dyDescent="0.3">
      <c r="A61">
        <f t="shared" si="0"/>
        <v>6</v>
      </c>
      <c r="B61" s="25">
        <v>443009</v>
      </c>
      <c r="C61" s="26"/>
      <c r="D61" s="26" t="s">
        <v>51</v>
      </c>
      <c r="E61" s="32"/>
      <c r="F61" s="93">
        <v>161250</v>
      </c>
      <c r="G61" s="93">
        <v>256937688</v>
      </c>
      <c r="H61" s="94">
        <v>0</v>
      </c>
      <c r="I61" s="94">
        <v>0</v>
      </c>
      <c r="J61" s="95">
        <v>0</v>
      </c>
      <c r="K61" s="1" t="str">
        <f t="shared" si="1"/>
        <v>SI</v>
      </c>
    </row>
    <row r="62" spans="1:11" ht="15" x14ac:dyDescent="0.3">
      <c r="A62">
        <f t="shared" si="0"/>
        <v>6</v>
      </c>
      <c r="B62" s="28">
        <v>443010</v>
      </c>
      <c r="C62" s="29"/>
      <c r="D62" s="26" t="s">
        <v>52</v>
      </c>
      <c r="E62" s="33"/>
      <c r="F62" s="93">
        <v>0</v>
      </c>
      <c r="G62" s="93">
        <v>0</v>
      </c>
      <c r="H62" s="94">
        <v>9223484281.2199993</v>
      </c>
      <c r="I62" s="94">
        <v>0</v>
      </c>
      <c r="J62" s="95">
        <v>0</v>
      </c>
      <c r="K62" s="1" t="str">
        <f t="shared" si="1"/>
        <v>SI</v>
      </c>
    </row>
    <row r="63" spans="1:11" ht="15" x14ac:dyDescent="0.3">
      <c r="A63">
        <f t="shared" si="0"/>
        <v>6</v>
      </c>
      <c r="B63" s="28">
        <v>443011</v>
      </c>
      <c r="C63" s="29"/>
      <c r="D63" s="26" t="s">
        <v>53</v>
      </c>
      <c r="E63" s="33"/>
      <c r="F63" s="93">
        <v>558105712</v>
      </c>
      <c r="G63" s="93">
        <v>1108094211</v>
      </c>
      <c r="H63" s="94">
        <v>10191260</v>
      </c>
      <c r="I63" s="94">
        <v>0</v>
      </c>
      <c r="J63" s="95">
        <v>0</v>
      </c>
      <c r="K63" s="1" t="str">
        <f t="shared" si="1"/>
        <v>SI</v>
      </c>
    </row>
    <row r="64" spans="1:11" ht="15.6" hidden="1" x14ac:dyDescent="0.3">
      <c r="A64">
        <f t="shared" si="0"/>
        <v>0</v>
      </c>
      <c r="B64" s="28"/>
      <c r="C64" s="29"/>
      <c r="D64" s="26"/>
      <c r="E64" s="26"/>
      <c r="F64" s="34"/>
      <c r="G64" s="27"/>
      <c r="H64" s="23"/>
      <c r="I64" s="23"/>
      <c r="J64" s="24"/>
      <c r="K64" s="1" t="str">
        <f t="shared" si="1"/>
        <v>NO</v>
      </c>
    </row>
    <row r="65" spans="1:11" ht="15.6" x14ac:dyDescent="0.3">
      <c r="A65">
        <f t="shared" si="0"/>
        <v>0</v>
      </c>
      <c r="B65" s="35"/>
      <c r="C65" s="36"/>
      <c r="D65" s="18" t="s">
        <v>54</v>
      </c>
      <c r="E65" s="19"/>
      <c r="F65" s="90">
        <f>F55+F31</f>
        <v>189833490980.28</v>
      </c>
      <c r="G65" s="90">
        <f>G55+G31</f>
        <v>166012257479.87</v>
      </c>
      <c r="H65" s="90">
        <f>H55+H31</f>
        <v>162425096093.34</v>
      </c>
      <c r="I65" s="97">
        <v>152516867836.23001</v>
      </c>
      <c r="J65" s="91">
        <f>J55+J31</f>
        <v>128800216889.19</v>
      </c>
      <c r="K65" s="1" t="str">
        <f t="shared" si="1"/>
        <v>SI</v>
      </c>
    </row>
    <row r="66" spans="1:11" ht="15.6" hidden="1" x14ac:dyDescent="0.3">
      <c r="A66">
        <f t="shared" si="0"/>
        <v>0</v>
      </c>
      <c r="B66" s="35"/>
      <c r="C66" s="36"/>
      <c r="D66" s="26"/>
      <c r="E66" s="32"/>
      <c r="F66" s="1"/>
      <c r="G66" s="45"/>
      <c r="H66" s="23"/>
      <c r="I66" s="23"/>
      <c r="J66" s="24"/>
      <c r="K66" s="1" t="str">
        <f t="shared" si="1"/>
        <v>NO</v>
      </c>
    </row>
    <row r="67" spans="1:11" ht="15.6" x14ac:dyDescent="0.3">
      <c r="A67">
        <f t="shared" si="0"/>
        <v>1</v>
      </c>
      <c r="B67" s="16">
        <v>6</v>
      </c>
      <c r="C67" s="17"/>
      <c r="D67" s="18" t="s">
        <v>55</v>
      </c>
      <c r="E67" s="19"/>
      <c r="F67" s="87"/>
      <c r="G67" s="87"/>
      <c r="H67" s="98">
        <v>0</v>
      </c>
      <c r="I67" s="98">
        <v>0</v>
      </c>
      <c r="J67" s="99">
        <v>0</v>
      </c>
      <c r="K67" s="1" t="s">
        <v>6</v>
      </c>
    </row>
    <row r="68" spans="1:11" ht="15.6" hidden="1" x14ac:dyDescent="0.3">
      <c r="A68">
        <f t="shared" si="0"/>
        <v>2</v>
      </c>
      <c r="B68" s="20">
        <v>62</v>
      </c>
      <c r="C68" s="21"/>
      <c r="D68" s="22" t="s">
        <v>56</v>
      </c>
      <c r="E68" s="22"/>
      <c r="F68" s="49">
        <v>0</v>
      </c>
      <c r="G68" s="49">
        <v>0</v>
      </c>
      <c r="H68" s="47">
        <v>0</v>
      </c>
      <c r="I68" s="47">
        <v>0</v>
      </c>
      <c r="J68" s="48">
        <v>0</v>
      </c>
      <c r="K68" s="1" t="str">
        <f t="shared" si="1"/>
        <v>NO</v>
      </c>
    </row>
    <row r="69" spans="1:11" ht="15" hidden="1" x14ac:dyDescent="0.3">
      <c r="A69">
        <f t="shared" si="0"/>
        <v>4</v>
      </c>
      <c r="B69" s="28">
        <v>6205</v>
      </c>
      <c r="C69" s="29"/>
      <c r="D69" s="26" t="s">
        <v>57</v>
      </c>
      <c r="E69" s="26"/>
      <c r="F69" s="27">
        <v>0</v>
      </c>
      <c r="G69" s="27">
        <v>0</v>
      </c>
      <c r="H69" s="46">
        <v>0</v>
      </c>
      <c r="I69" s="46">
        <v>0</v>
      </c>
      <c r="J69" s="51">
        <v>0</v>
      </c>
      <c r="K69" s="1" t="str">
        <f t="shared" si="1"/>
        <v>NO</v>
      </c>
    </row>
    <row r="70" spans="1:11" ht="15" hidden="1" x14ac:dyDescent="0.3">
      <c r="A70">
        <f t="shared" si="0"/>
        <v>4</v>
      </c>
      <c r="B70" s="28">
        <v>6210</v>
      </c>
      <c r="C70" s="29"/>
      <c r="D70" s="26" t="s">
        <v>20</v>
      </c>
      <c r="E70" s="26"/>
      <c r="F70" s="27">
        <v>0</v>
      </c>
      <c r="G70" s="27">
        <v>0</v>
      </c>
      <c r="H70" s="46">
        <v>0</v>
      </c>
      <c r="I70" s="46">
        <v>0</v>
      </c>
      <c r="J70" s="51">
        <v>0</v>
      </c>
      <c r="K70" s="1" t="str">
        <f t="shared" si="1"/>
        <v>NO</v>
      </c>
    </row>
    <row r="71" spans="1:11" ht="15.6" hidden="1" x14ac:dyDescent="0.3">
      <c r="A71">
        <f t="shared" si="0"/>
        <v>0</v>
      </c>
      <c r="B71" s="28"/>
      <c r="C71" s="29"/>
      <c r="D71" s="26"/>
      <c r="E71" s="26"/>
      <c r="F71" s="1"/>
      <c r="G71" s="45"/>
      <c r="H71" s="23"/>
      <c r="I71" s="23"/>
      <c r="J71" s="24"/>
      <c r="K71" s="1" t="str">
        <f t="shared" si="1"/>
        <v>NO</v>
      </c>
    </row>
    <row r="72" spans="1:11" ht="15.6" x14ac:dyDescent="0.3">
      <c r="A72">
        <f t="shared" si="0"/>
        <v>2</v>
      </c>
      <c r="B72" s="20">
        <v>63</v>
      </c>
      <c r="C72" s="21"/>
      <c r="D72" s="22" t="s">
        <v>58</v>
      </c>
      <c r="E72" s="19"/>
      <c r="F72" s="88">
        <f>F74</f>
        <v>170454230784.82001</v>
      </c>
      <c r="G72" s="88">
        <f>G74</f>
        <v>164730290170.01999</v>
      </c>
      <c r="H72" s="88">
        <f>H74</f>
        <v>141642279650.13998</v>
      </c>
      <c r="I72" s="88">
        <f>I74</f>
        <v>152867267631.60999</v>
      </c>
      <c r="J72" s="89">
        <f>J74</f>
        <v>110496281410.95</v>
      </c>
      <c r="K72" s="1" t="str">
        <f t="shared" si="1"/>
        <v>SI</v>
      </c>
    </row>
    <row r="73" spans="1:11" ht="15" hidden="1" x14ac:dyDescent="0.3">
      <c r="A73">
        <f t="shared" si="0"/>
        <v>4</v>
      </c>
      <c r="B73" s="25">
        <v>6305</v>
      </c>
      <c r="C73" s="26"/>
      <c r="D73" s="26" t="s">
        <v>23</v>
      </c>
      <c r="E73" s="26"/>
      <c r="F73" s="27">
        <v>0</v>
      </c>
      <c r="G73" s="27">
        <v>0</v>
      </c>
      <c r="H73" s="46">
        <v>0</v>
      </c>
      <c r="I73" s="46">
        <v>0</v>
      </c>
      <c r="J73" s="51">
        <v>0</v>
      </c>
      <c r="K73" s="1" t="str">
        <f t="shared" si="1"/>
        <v>NO</v>
      </c>
    </row>
    <row r="74" spans="1:11" ht="15.6" x14ac:dyDescent="0.3">
      <c r="A74">
        <f t="shared" si="0"/>
        <v>4</v>
      </c>
      <c r="B74" s="28">
        <v>6310</v>
      </c>
      <c r="C74" s="29"/>
      <c r="D74" s="26" t="s">
        <v>25</v>
      </c>
      <c r="E74" s="19"/>
      <c r="F74" s="93">
        <v>170454230784.82001</v>
      </c>
      <c r="G74" s="93">
        <v>164730290170.01999</v>
      </c>
      <c r="H74" s="94">
        <v>141642279650.13998</v>
      </c>
      <c r="I74" s="94">
        <v>152867267631.60999</v>
      </c>
      <c r="J74" s="95">
        <v>110496281410.95</v>
      </c>
      <c r="K74" s="1" t="str">
        <f t="shared" si="1"/>
        <v>SI</v>
      </c>
    </row>
    <row r="75" spans="1:11" ht="15" hidden="1" x14ac:dyDescent="0.3">
      <c r="A75">
        <f t="shared" si="0"/>
        <v>4</v>
      </c>
      <c r="B75" s="28">
        <v>6345</v>
      </c>
      <c r="C75" s="29"/>
      <c r="D75" s="26" t="s">
        <v>32</v>
      </c>
      <c r="E75" s="26"/>
      <c r="F75" s="27">
        <v>0</v>
      </c>
      <c r="G75" s="27">
        <v>0</v>
      </c>
      <c r="H75" s="46">
        <v>0</v>
      </c>
      <c r="I75" s="46">
        <v>0</v>
      </c>
      <c r="J75" s="51">
        <v>0</v>
      </c>
      <c r="K75" s="1" t="str">
        <f t="shared" si="1"/>
        <v>NO</v>
      </c>
    </row>
    <row r="76" spans="1:11" ht="15" hidden="1" x14ac:dyDescent="0.3">
      <c r="A76">
        <f t="shared" si="0"/>
        <v>4</v>
      </c>
      <c r="B76" s="28">
        <v>6350</v>
      </c>
      <c r="C76" s="29"/>
      <c r="D76" s="26" t="s">
        <v>36</v>
      </c>
      <c r="E76" s="26"/>
      <c r="F76" s="27">
        <v>0</v>
      </c>
      <c r="G76" s="27">
        <v>0</v>
      </c>
      <c r="H76" s="46">
        <v>0</v>
      </c>
      <c r="I76" s="46">
        <v>0</v>
      </c>
      <c r="J76" s="51">
        <v>0</v>
      </c>
      <c r="K76" s="1" t="str">
        <f t="shared" si="1"/>
        <v>NO</v>
      </c>
    </row>
    <row r="77" spans="1:11" ht="15" hidden="1" x14ac:dyDescent="0.3">
      <c r="A77">
        <f t="shared" si="0"/>
        <v>4</v>
      </c>
      <c r="B77" s="28">
        <v>6360</v>
      </c>
      <c r="C77" s="29"/>
      <c r="D77" s="26" t="s">
        <v>59</v>
      </c>
      <c r="E77" s="26"/>
      <c r="F77" s="27">
        <v>0</v>
      </c>
      <c r="G77" s="27">
        <v>0</v>
      </c>
      <c r="H77" s="46">
        <v>0</v>
      </c>
      <c r="I77" s="46">
        <v>0</v>
      </c>
      <c r="J77" s="51">
        <v>0</v>
      </c>
      <c r="K77" s="1" t="str">
        <f t="shared" si="1"/>
        <v>NO</v>
      </c>
    </row>
    <row r="78" spans="1:11" ht="15" hidden="1" x14ac:dyDescent="0.3">
      <c r="A78">
        <f t="shared" ref="A78:A141" si="2">LEN(B78)</f>
        <v>4</v>
      </c>
      <c r="B78" s="28">
        <v>6390</v>
      </c>
      <c r="C78" s="29"/>
      <c r="D78" s="26" t="s">
        <v>43</v>
      </c>
      <c r="E78" s="26"/>
      <c r="F78" s="27">
        <v>0</v>
      </c>
      <c r="G78" s="27">
        <v>0</v>
      </c>
      <c r="H78" s="46">
        <v>0</v>
      </c>
      <c r="I78" s="46">
        <v>0</v>
      </c>
      <c r="J78" s="51">
        <v>0</v>
      </c>
      <c r="K78" s="1" t="str">
        <f t="shared" si="1"/>
        <v>NO</v>
      </c>
    </row>
    <row r="79" spans="1:11" ht="15.6" hidden="1" x14ac:dyDescent="0.3">
      <c r="A79">
        <f t="shared" si="2"/>
        <v>0</v>
      </c>
      <c r="B79" s="28"/>
      <c r="C79" s="29"/>
      <c r="D79" s="26"/>
      <c r="E79" s="26"/>
      <c r="F79" s="34"/>
      <c r="G79" s="45"/>
      <c r="H79" s="23"/>
      <c r="I79" s="23"/>
      <c r="J79" s="24"/>
      <c r="K79" s="1" t="str">
        <f t="shared" ref="K79:K142" si="3">IF((G79+F79+H79+I79+J79)&lt;&gt;0,"SI","NO")</f>
        <v>NO</v>
      </c>
    </row>
    <row r="80" spans="1:11" ht="15.6" hidden="1" x14ac:dyDescent="0.3">
      <c r="A80">
        <f t="shared" si="2"/>
        <v>2</v>
      </c>
      <c r="B80" s="39">
        <v>64</v>
      </c>
      <c r="C80" s="22"/>
      <c r="D80" s="22" t="s">
        <v>60</v>
      </c>
      <c r="E80" s="22"/>
      <c r="F80" s="30">
        <v>0</v>
      </c>
      <c r="G80" s="30">
        <v>0</v>
      </c>
      <c r="H80" s="23">
        <v>0</v>
      </c>
      <c r="I80" s="23">
        <v>0</v>
      </c>
      <c r="J80" s="24">
        <v>0</v>
      </c>
      <c r="K80" s="1" t="str">
        <f t="shared" si="3"/>
        <v>NO</v>
      </c>
    </row>
    <row r="81" spans="1:11" ht="15" hidden="1" x14ac:dyDescent="0.3">
      <c r="A81">
        <f t="shared" si="2"/>
        <v>4</v>
      </c>
      <c r="B81" s="25">
        <v>6402</v>
      </c>
      <c r="C81" s="26"/>
      <c r="D81" s="26" t="s">
        <v>61</v>
      </c>
      <c r="E81" s="26"/>
      <c r="F81" s="27">
        <v>0</v>
      </c>
      <c r="G81" s="27">
        <v>0</v>
      </c>
      <c r="H81" s="46">
        <v>0</v>
      </c>
      <c r="I81" s="46">
        <v>0</v>
      </c>
      <c r="J81" s="51">
        <v>0</v>
      </c>
      <c r="K81" s="1" t="str">
        <f t="shared" si="3"/>
        <v>NO</v>
      </c>
    </row>
    <row r="82" spans="1:11" ht="15" hidden="1" x14ac:dyDescent="0.3">
      <c r="A82">
        <f t="shared" si="2"/>
        <v>4</v>
      </c>
      <c r="B82" s="25">
        <v>6403</v>
      </c>
      <c r="C82" s="26"/>
      <c r="D82" s="26" t="s">
        <v>62</v>
      </c>
      <c r="E82" s="26"/>
      <c r="F82" s="27">
        <v>0</v>
      </c>
      <c r="G82" s="27">
        <v>0</v>
      </c>
      <c r="H82" s="46">
        <v>0</v>
      </c>
      <c r="I82" s="46">
        <v>0</v>
      </c>
      <c r="J82" s="51">
        <v>0</v>
      </c>
      <c r="K82" s="1" t="str">
        <f t="shared" si="3"/>
        <v>NO</v>
      </c>
    </row>
    <row r="83" spans="1:11" ht="15" hidden="1" x14ac:dyDescent="0.3">
      <c r="A83">
        <f t="shared" si="2"/>
        <v>4</v>
      </c>
      <c r="B83" s="25">
        <v>6410</v>
      </c>
      <c r="C83" s="26"/>
      <c r="D83" s="26" t="s">
        <v>63</v>
      </c>
      <c r="E83" s="26"/>
      <c r="F83" s="27">
        <v>0</v>
      </c>
      <c r="G83" s="27">
        <v>0</v>
      </c>
      <c r="H83" s="46">
        <v>0</v>
      </c>
      <c r="I83" s="46">
        <v>0</v>
      </c>
      <c r="J83" s="51">
        <v>0</v>
      </c>
      <c r="K83" s="1" t="str">
        <f t="shared" si="3"/>
        <v>NO</v>
      </c>
    </row>
    <row r="84" spans="1:11" ht="15" hidden="1" x14ac:dyDescent="0.3">
      <c r="A84">
        <f t="shared" si="2"/>
        <v>4</v>
      </c>
      <c r="B84" s="25">
        <v>6411</v>
      </c>
      <c r="C84" s="26"/>
      <c r="D84" s="26" t="s">
        <v>38</v>
      </c>
      <c r="E84" s="26"/>
      <c r="F84" s="27">
        <v>0</v>
      </c>
      <c r="G84" s="27">
        <v>0</v>
      </c>
      <c r="H84" s="46">
        <v>0</v>
      </c>
      <c r="I84" s="46">
        <v>0</v>
      </c>
      <c r="J84" s="51">
        <v>0</v>
      </c>
      <c r="K84" s="1" t="str">
        <f t="shared" si="3"/>
        <v>NO</v>
      </c>
    </row>
    <row r="85" spans="1:11" ht="15" hidden="1" x14ac:dyDescent="0.3">
      <c r="A85">
        <f t="shared" si="2"/>
        <v>4</v>
      </c>
      <c r="B85" s="25">
        <v>6412</v>
      </c>
      <c r="C85" s="26"/>
      <c r="D85" s="26" t="s">
        <v>64</v>
      </c>
      <c r="E85" s="26"/>
      <c r="F85" s="27">
        <v>0</v>
      </c>
      <c r="G85" s="27">
        <v>0</v>
      </c>
      <c r="H85" s="46">
        <v>0</v>
      </c>
      <c r="I85" s="46">
        <v>0</v>
      </c>
      <c r="J85" s="51">
        <v>0</v>
      </c>
      <c r="K85" s="1" t="str">
        <f t="shared" si="3"/>
        <v>NO</v>
      </c>
    </row>
    <row r="86" spans="1:11" ht="15" hidden="1" x14ac:dyDescent="0.3">
      <c r="A86">
        <f t="shared" si="2"/>
        <v>4</v>
      </c>
      <c r="B86" s="25">
        <v>6420</v>
      </c>
      <c r="C86" s="26"/>
      <c r="D86" s="26" t="s">
        <v>35</v>
      </c>
      <c r="E86" s="26"/>
      <c r="F86" s="27">
        <v>0</v>
      </c>
      <c r="G86" s="27">
        <v>0</v>
      </c>
      <c r="H86" s="46">
        <v>0</v>
      </c>
      <c r="I86" s="46">
        <v>0</v>
      </c>
      <c r="J86" s="51">
        <v>0</v>
      </c>
      <c r="K86" s="1" t="str">
        <f t="shared" si="3"/>
        <v>NO</v>
      </c>
    </row>
    <row r="87" spans="1:11" ht="15.6" x14ac:dyDescent="0.3">
      <c r="A87">
        <f t="shared" si="2"/>
        <v>0</v>
      </c>
      <c r="B87" s="35"/>
      <c r="C87" s="36"/>
      <c r="D87" s="18" t="s">
        <v>65</v>
      </c>
      <c r="E87" s="19"/>
      <c r="F87" s="90">
        <f>F72</f>
        <v>170454230784.82001</v>
      </c>
      <c r="G87" s="90">
        <f>G72</f>
        <v>164730290170.01999</v>
      </c>
      <c r="H87" s="90">
        <f>H72</f>
        <v>141642279650.13998</v>
      </c>
      <c r="I87" s="90">
        <f>I72</f>
        <v>152867267631.60999</v>
      </c>
      <c r="J87" s="91">
        <f>J72</f>
        <v>110496281410.95</v>
      </c>
      <c r="K87" s="1" t="str">
        <f t="shared" si="3"/>
        <v>SI</v>
      </c>
    </row>
    <row r="88" spans="1:11" ht="15.6" hidden="1" x14ac:dyDescent="0.3">
      <c r="A88">
        <f t="shared" si="2"/>
        <v>0</v>
      </c>
      <c r="B88" s="35"/>
      <c r="C88" s="36"/>
      <c r="D88" s="26"/>
      <c r="E88" s="32"/>
      <c r="F88" s="1"/>
      <c r="G88" s="45"/>
      <c r="H88" s="23"/>
      <c r="I88" s="23"/>
      <c r="J88" s="24"/>
      <c r="K88" s="1" t="str">
        <f t="shared" si="3"/>
        <v>NO</v>
      </c>
    </row>
    <row r="89" spans="1:11" ht="15.6" x14ac:dyDescent="0.3">
      <c r="A89">
        <f t="shared" si="2"/>
        <v>0</v>
      </c>
      <c r="B89" s="35"/>
      <c r="C89" s="36"/>
      <c r="D89" s="18" t="str">
        <f>IF(F89&gt;=1,"UTILIDAD BRUTA","PERDIDA BRUTA")</f>
        <v>UTILIDAD BRUTA</v>
      </c>
      <c r="E89" s="19"/>
      <c r="F89" s="90">
        <f>F65-F87</f>
        <v>19379260195.459991</v>
      </c>
      <c r="G89" s="90">
        <f>G65-G87</f>
        <v>1281967309.8500061</v>
      </c>
      <c r="H89" s="90">
        <f>H65-H87</f>
        <v>20782816443.200012</v>
      </c>
      <c r="I89" s="90">
        <f>I65-I87</f>
        <v>-350399795.37997437</v>
      </c>
      <c r="J89" s="91">
        <f>J65-J87</f>
        <v>18303935478.240005</v>
      </c>
      <c r="K89" s="1" t="str">
        <f t="shared" si="3"/>
        <v>SI</v>
      </c>
    </row>
    <row r="90" spans="1:11" ht="15.6" hidden="1" x14ac:dyDescent="0.3">
      <c r="A90">
        <f t="shared" si="2"/>
        <v>0</v>
      </c>
      <c r="B90" s="35"/>
      <c r="C90" s="36"/>
      <c r="D90" s="18"/>
      <c r="E90" s="19"/>
      <c r="F90" s="1"/>
      <c r="G90" s="37"/>
      <c r="H90" s="23"/>
      <c r="I90" s="23"/>
      <c r="J90" s="24"/>
      <c r="K90" s="1" t="str">
        <f t="shared" si="3"/>
        <v>NO</v>
      </c>
    </row>
    <row r="91" spans="1:11" ht="15.6" x14ac:dyDescent="0.3">
      <c r="A91">
        <f t="shared" si="2"/>
        <v>1</v>
      </c>
      <c r="B91" s="16">
        <v>5</v>
      </c>
      <c r="C91" s="17"/>
      <c r="D91" s="18" t="s">
        <v>66</v>
      </c>
      <c r="E91" s="19"/>
      <c r="F91" s="87"/>
      <c r="G91" s="87"/>
      <c r="H91" s="98">
        <v>0</v>
      </c>
      <c r="I91" s="98">
        <v>0</v>
      </c>
      <c r="J91" s="99">
        <v>0</v>
      </c>
      <c r="K91" s="1" t="s">
        <v>6</v>
      </c>
    </row>
    <row r="92" spans="1:11" ht="15.6" x14ac:dyDescent="0.3">
      <c r="A92">
        <f t="shared" si="2"/>
        <v>2</v>
      </c>
      <c r="B92" s="20">
        <v>51</v>
      </c>
      <c r="C92" s="21"/>
      <c r="D92" s="22" t="s">
        <v>67</v>
      </c>
      <c r="E92" s="19"/>
      <c r="F92" s="88">
        <f>SUM(F93:F100)</f>
        <v>23381683550.830002</v>
      </c>
      <c r="G92" s="88">
        <f>SUM(G93:G100)</f>
        <v>22687103878.489998</v>
      </c>
      <c r="H92" s="88">
        <f>SUM(H93:H100)</f>
        <v>19606853691.700001</v>
      </c>
      <c r="I92" s="88">
        <f>SUM(I93:I100)</f>
        <v>19783792062.59</v>
      </c>
      <c r="J92" s="89">
        <f>SUM(J93:J100)</f>
        <v>15765591618.24</v>
      </c>
      <c r="K92" s="1" t="str">
        <f t="shared" si="3"/>
        <v>SI</v>
      </c>
    </row>
    <row r="93" spans="1:11" ht="15" x14ac:dyDescent="0.3">
      <c r="A93">
        <f t="shared" si="2"/>
        <v>4</v>
      </c>
      <c r="B93" s="28">
        <v>5101</v>
      </c>
      <c r="C93" s="29"/>
      <c r="D93" s="26" t="s">
        <v>68</v>
      </c>
      <c r="E93" s="32"/>
      <c r="F93" s="93">
        <v>4203104256.9200001</v>
      </c>
      <c r="G93" s="93">
        <v>4607821536</v>
      </c>
      <c r="H93" s="94">
        <v>3718205091</v>
      </c>
      <c r="I93" s="94">
        <v>4399171175.71</v>
      </c>
      <c r="J93" s="95">
        <v>3391212403</v>
      </c>
      <c r="K93" s="1" t="str">
        <f t="shared" si="3"/>
        <v>SI</v>
      </c>
    </row>
    <row r="94" spans="1:11" ht="15" x14ac:dyDescent="0.3">
      <c r="A94">
        <f t="shared" si="2"/>
        <v>4</v>
      </c>
      <c r="B94" s="28">
        <v>5102</v>
      </c>
      <c r="C94" s="29"/>
      <c r="D94" s="26" t="s">
        <v>69</v>
      </c>
      <c r="E94" s="32"/>
      <c r="F94" s="93">
        <v>15720482</v>
      </c>
      <c r="G94" s="93">
        <v>18378131</v>
      </c>
      <c r="H94" s="94">
        <v>10016814</v>
      </c>
      <c r="I94" s="94">
        <v>9732905</v>
      </c>
      <c r="J94" s="95">
        <v>12459016</v>
      </c>
      <c r="K94" s="1" t="str">
        <f t="shared" si="3"/>
        <v>SI</v>
      </c>
    </row>
    <row r="95" spans="1:11" ht="15" x14ac:dyDescent="0.3">
      <c r="A95">
        <f t="shared" si="2"/>
        <v>4</v>
      </c>
      <c r="B95" s="28">
        <v>5103</v>
      </c>
      <c r="C95" s="29"/>
      <c r="D95" s="26" t="s">
        <v>70</v>
      </c>
      <c r="E95" s="32"/>
      <c r="F95" s="93">
        <v>1422952773.9200001</v>
      </c>
      <c r="G95" s="93">
        <v>1478325100</v>
      </c>
      <c r="H95" s="94">
        <v>1180273100</v>
      </c>
      <c r="I95" s="94">
        <v>1323748092.6400001</v>
      </c>
      <c r="J95" s="95">
        <v>1202021462.8399999</v>
      </c>
      <c r="K95" s="1" t="str">
        <f t="shared" si="3"/>
        <v>SI</v>
      </c>
    </row>
    <row r="96" spans="1:11" ht="15" x14ac:dyDescent="0.3">
      <c r="A96">
        <f t="shared" si="2"/>
        <v>4</v>
      </c>
      <c r="B96" s="28">
        <v>5104</v>
      </c>
      <c r="C96" s="29"/>
      <c r="D96" s="26" t="s">
        <v>11</v>
      </c>
      <c r="E96" s="32"/>
      <c r="F96" s="93">
        <v>283817200</v>
      </c>
      <c r="G96" s="93">
        <v>307812818</v>
      </c>
      <c r="H96" s="94">
        <v>236135700</v>
      </c>
      <c r="I96" s="94">
        <v>242902810</v>
      </c>
      <c r="J96" s="95">
        <v>221483038</v>
      </c>
      <c r="K96" s="1" t="str">
        <f t="shared" si="3"/>
        <v>SI</v>
      </c>
    </row>
    <row r="97" spans="1:11" ht="15" x14ac:dyDescent="0.3">
      <c r="A97">
        <f t="shared" si="2"/>
        <v>4</v>
      </c>
      <c r="B97" s="28">
        <v>5107</v>
      </c>
      <c r="C97" s="29"/>
      <c r="D97" s="26" t="s">
        <v>71</v>
      </c>
      <c r="E97" s="32"/>
      <c r="F97" s="93">
        <v>3998153053.5999999</v>
      </c>
      <c r="G97" s="93">
        <v>5719897404</v>
      </c>
      <c r="H97" s="94">
        <v>3816018710</v>
      </c>
      <c r="I97" s="94">
        <v>4255471545.98</v>
      </c>
      <c r="J97" s="95">
        <v>5430221229</v>
      </c>
      <c r="K97" s="1" t="str">
        <f t="shared" si="3"/>
        <v>SI</v>
      </c>
    </row>
    <row r="98" spans="1:11" ht="15" x14ac:dyDescent="0.3">
      <c r="A98">
        <f t="shared" si="2"/>
        <v>4</v>
      </c>
      <c r="B98" s="28">
        <v>5108</v>
      </c>
      <c r="C98" s="29"/>
      <c r="D98" s="26" t="s">
        <v>72</v>
      </c>
      <c r="E98" s="32"/>
      <c r="F98" s="93">
        <v>73816573.00999999</v>
      </c>
      <c r="G98" s="93">
        <v>47293312.979999997</v>
      </c>
      <c r="H98" s="94">
        <v>0</v>
      </c>
      <c r="I98" s="94">
        <v>9912587</v>
      </c>
      <c r="J98" s="95">
        <v>42296652.259999998</v>
      </c>
      <c r="K98" s="1" t="str">
        <f t="shared" si="3"/>
        <v>SI</v>
      </c>
    </row>
    <row r="99" spans="1:11" ht="15" x14ac:dyDescent="0.3">
      <c r="A99">
        <f t="shared" si="2"/>
        <v>4</v>
      </c>
      <c r="B99" s="28">
        <v>5111</v>
      </c>
      <c r="C99" s="29"/>
      <c r="D99" s="26" t="s">
        <v>73</v>
      </c>
      <c r="E99" s="32"/>
      <c r="F99" s="93">
        <v>13384119211.380001</v>
      </c>
      <c r="G99" s="93">
        <v>10507575576.51</v>
      </c>
      <c r="H99" s="94">
        <v>10646204276.700001</v>
      </c>
      <c r="I99" s="94">
        <v>9542717446.2600002</v>
      </c>
      <c r="J99" s="95">
        <v>5465578789.1399994</v>
      </c>
      <c r="K99" s="1" t="str">
        <f t="shared" si="3"/>
        <v>SI</v>
      </c>
    </row>
    <row r="100" spans="1:11" ht="15" x14ac:dyDescent="0.3">
      <c r="A100">
        <f t="shared" si="2"/>
        <v>4</v>
      </c>
      <c r="B100" s="28">
        <v>5120</v>
      </c>
      <c r="C100" s="29"/>
      <c r="D100" s="26" t="s">
        <v>74</v>
      </c>
      <c r="E100" s="32"/>
      <c r="F100" s="93">
        <v>0</v>
      </c>
      <c r="G100" s="93">
        <v>0</v>
      </c>
      <c r="H100" s="94">
        <v>0</v>
      </c>
      <c r="I100" s="94">
        <v>135500</v>
      </c>
      <c r="J100" s="95">
        <v>319028</v>
      </c>
      <c r="K100" s="1" t="str">
        <f t="shared" si="3"/>
        <v>SI</v>
      </c>
    </row>
    <row r="101" spans="1:11" ht="15.6" hidden="1" x14ac:dyDescent="0.3">
      <c r="A101">
        <f t="shared" si="2"/>
        <v>0</v>
      </c>
      <c r="B101" s="28"/>
      <c r="C101" s="29"/>
      <c r="D101" s="26"/>
      <c r="E101" s="32"/>
      <c r="F101" s="40"/>
      <c r="G101" s="45"/>
      <c r="H101" s="23"/>
      <c r="I101" s="23"/>
      <c r="J101" s="24"/>
      <c r="K101" s="1" t="str">
        <f t="shared" si="3"/>
        <v>NO</v>
      </c>
    </row>
    <row r="102" spans="1:11" ht="15.6" hidden="1" x14ac:dyDescent="0.3">
      <c r="A102">
        <f t="shared" si="2"/>
        <v>0</v>
      </c>
      <c r="B102" s="28"/>
      <c r="C102" s="29"/>
      <c r="D102" s="26"/>
      <c r="E102" s="26"/>
      <c r="F102" s="40"/>
      <c r="G102" s="45"/>
      <c r="H102" s="23"/>
      <c r="I102" s="23"/>
      <c r="J102" s="24"/>
      <c r="K102" s="1" t="str">
        <f t="shared" si="3"/>
        <v>NO</v>
      </c>
    </row>
    <row r="103" spans="1:11" ht="15.6" hidden="1" x14ac:dyDescent="0.3">
      <c r="A103">
        <f t="shared" si="2"/>
        <v>0</v>
      </c>
      <c r="B103" s="28"/>
      <c r="C103" s="29"/>
      <c r="D103" s="26"/>
      <c r="E103" s="26"/>
      <c r="F103" s="40"/>
      <c r="G103" s="45"/>
      <c r="H103" s="23"/>
      <c r="I103" s="23"/>
      <c r="J103" s="24"/>
      <c r="K103" s="1" t="str">
        <f t="shared" si="3"/>
        <v>NO</v>
      </c>
    </row>
    <row r="104" spans="1:11" ht="15.6" hidden="1" x14ac:dyDescent="0.3">
      <c r="A104">
        <f t="shared" si="2"/>
        <v>0</v>
      </c>
      <c r="B104" s="28"/>
      <c r="C104" s="29"/>
      <c r="D104" s="26"/>
      <c r="E104" s="26"/>
      <c r="F104" s="40"/>
      <c r="G104" s="45"/>
      <c r="H104" s="23"/>
      <c r="I104" s="23"/>
      <c r="J104" s="24"/>
      <c r="K104" s="1" t="str">
        <f t="shared" si="3"/>
        <v>NO</v>
      </c>
    </row>
    <row r="105" spans="1:11" ht="15.6" hidden="1" x14ac:dyDescent="0.3">
      <c r="A105">
        <f t="shared" si="2"/>
        <v>2</v>
      </c>
      <c r="B105" s="20">
        <v>52</v>
      </c>
      <c r="C105" s="21"/>
      <c r="D105" s="22" t="s">
        <v>75</v>
      </c>
      <c r="E105" s="22"/>
      <c r="F105" s="30">
        <v>0</v>
      </c>
      <c r="G105" s="30">
        <v>0</v>
      </c>
      <c r="H105" s="23">
        <v>0</v>
      </c>
      <c r="I105" s="23">
        <v>0</v>
      </c>
      <c r="J105" s="24">
        <v>0</v>
      </c>
      <c r="K105" s="1" t="str">
        <f t="shared" si="3"/>
        <v>NO</v>
      </c>
    </row>
    <row r="106" spans="1:11" ht="15" hidden="1" x14ac:dyDescent="0.3">
      <c r="A106">
        <f t="shared" si="2"/>
        <v>4</v>
      </c>
      <c r="B106" s="28">
        <v>5202</v>
      </c>
      <c r="C106" s="29"/>
      <c r="D106" s="26" t="s">
        <v>68</v>
      </c>
      <c r="E106" s="26"/>
      <c r="F106" s="27">
        <v>0</v>
      </c>
      <c r="G106" s="27">
        <v>0</v>
      </c>
      <c r="H106" s="46">
        <v>0</v>
      </c>
      <c r="I106" s="46">
        <v>0</v>
      </c>
      <c r="J106" s="51">
        <v>0</v>
      </c>
      <c r="K106" s="1" t="str">
        <f t="shared" si="3"/>
        <v>NO</v>
      </c>
    </row>
    <row r="107" spans="1:11" ht="15" hidden="1" x14ac:dyDescent="0.3">
      <c r="A107">
        <f t="shared" si="2"/>
        <v>4</v>
      </c>
      <c r="B107" s="28">
        <v>5203</v>
      </c>
      <c r="C107" s="29"/>
      <c r="D107" s="26" t="s">
        <v>69</v>
      </c>
      <c r="E107" s="26"/>
      <c r="F107" s="27">
        <v>0</v>
      </c>
      <c r="G107" s="27">
        <v>0</v>
      </c>
      <c r="H107" s="46">
        <v>0</v>
      </c>
      <c r="I107" s="46">
        <v>0</v>
      </c>
      <c r="J107" s="51">
        <v>0</v>
      </c>
      <c r="K107" s="1" t="str">
        <f t="shared" si="3"/>
        <v>NO</v>
      </c>
    </row>
    <row r="108" spans="1:11" ht="15" hidden="1" x14ac:dyDescent="0.3">
      <c r="A108">
        <f t="shared" si="2"/>
        <v>4</v>
      </c>
      <c r="B108" s="28">
        <v>5204</v>
      </c>
      <c r="C108" s="29"/>
      <c r="D108" s="26" t="s">
        <v>70</v>
      </c>
      <c r="E108" s="26"/>
      <c r="F108" s="27">
        <v>0</v>
      </c>
      <c r="G108" s="27">
        <v>0</v>
      </c>
      <c r="H108" s="46">
        <v>0</v>
      </c>
      <c r="I108" s="46">
        <v>0</v>
      </c>
      <c r="J108" s="51">
        <v>0</v>
      </c>
      <c r="K108" s="1" t="str">
        <f t="shared" si="3"/>
        <v>NO</v>
      </c>
    </row>
    <row r="109" spans="1:11" ht="15" hidden="1" x14ac:dyDescent="0.3">
      <c r="A109">
        <f t="shared" si="2"/>
        <v>4</v>
      </c>
      <c r="B109" s="25">
        <v>5205</v>
      </c>
      <c r="C109" s="26"/>
      <c r="D109" s="26" t="s">
        <v>76</v>
      </c>
      <c r="E109" s="26"/>
      <c r="F109" s="27">
        <v>0</v>
      </c>
      <c r="G109" s="27">
        <v>0</v>
      </c>
      <c r="H109" s="46">
        <v>0</v>
      </c>
      <c r="I109" s="46">
        <v>0</v>
      </c>
      <c r="J109" s="51">
        <v>0</v>
      </c>
      <c r="K109" s="1" t="str">
        <f t="shared" si="3"/>
        <v>NO</v>
      </c>
    </row>
    <row r="110" spans="1:11" ht="15" hidden="1" x14ac:dyDescent="0.3">
      <c r="A110">
        <f t="shared" si="2"/>
        <v>4</v>
      </c>
      <c r="B110" s="28">
        <v>5207</v>
      </c>
      <c r="C110" s="29"/>
      <c r="D110" s="26" t="s">
        <v>11</v>
      </c>
      <c r="E110" s="26"/>
      <c r="F110" s="27">
        <v>0</v>
      </c>
      <c r="G110" s="27">
        <v>0</v>
      </c>
      <c r="H110" s="46">
        <v>0</v>
      </c>
      <c r="I110" s="46">
        <v>0</v>
      </c>
      <c r="J110" s="51">
        <v>0</v>
      </c>
      <c r="K110" s="1" t="str">
        <f t="shared" si="3"/>
        <v>NO</v>
      </c>
    </row>
    <row r="111" spans="1:11" ht="15" hidden="1" x14ac:dyDescent="0.3">
      <c r="A111">
        <f t="shared" si="2"/>
        <v>4</v>
      </c>
      <c r="B111" s="28">
        <v>5208</v>
      </c>
      <c r="C111" s="29"/>
      <c r="D111" s="26" t="s">
        <v>71</v>
      </c>
      <c r="E111" s="26"/>
      <c r="F111" s="27">
        <v>0</v>
      </c>
      <c r="G111" s="27">
        <v>0</v>
      </c>
      <c r="H111" s="46">
        <v>0</v>
      </c>
      <c r="I111" s="46">
        <v>0</v>
      </c>
      <c r="J111" s="51">
        <v>0</v>
      </c>
      <c r="K111" s="1" t="str">
        <f t="shared" si="3"/>
        <v>NO</v>
      </c>
    </row>
    <row r="112" spans="1:11" ht="15" hidden="1" x14ac:dyDescent="0.3">
      <c r="A112">
        <f t="shared" si="2"/>
        <v>4</v>
      </c>
      <c r="B112" s="28">
        <v>5211</v>
      </c>
      <c r="C112" s="29"/>
      <c r="D112" s="26" t="s">
        <v>73</v>
      </c>
      <c r="E112" s="26"/>
      <c r="F112" s="27">
        <v>0</v>
      </c>
      <c r="G112" s="27">
        <v>0</v>
      </c>
      <c r="H112" s="46">
        <v>0</v>
      </c>
      <c r="I112" s="46">
        <v>0</v>
      </c>
      <c r="J112" s="51">
        <v>0</v>
      </c>
      <c r="K112" s="1" t="str">
        <f t="shared" si="3"/>
        <v>NO</v>
      </c>
    </row>
    <row r="113" spans="1:11" ht="15" hidden="1" x14ac:dyDescent="0.3">
      <c r="A113">
        <f t="shared" si="2"/>
        <v>4</v>
      </c>
      <c r="B113" s="28">
        <v>5212</v>
      </c>
      <c r="C113" s="29"/>
      <c r="D113" s="26" t="s">
        <v>72</v>
      </c>
      <c r="E113" s="26"/>
      <c r="F113" s="27">
        <v>0</v>
      </c>
      <c r="G113" s="27">
        <v>0</v>
      </c>
      <c r="H113" s="46">
        <v>0</v>
      </c>
      <c r="I113" s="46">
        <v>0</v>
      </c>
      <c r="J113" s="51">
        <v>0</v>
      </c>
      <c r="K113" s="1" t="str">
        <f t="shared" si="3"/>
        <v>NO</v>
      </c>
    </row>
    <row r="114" spans="1:11" ht="15" hidden="1" x14ac:dyDescent="0.3">
      <c r="A114">
        <f t="shared" si="2"/>
        <v>4</v>
      </c>
      <c r="B114" s="28">
        <v>5220</v>
      </c>
      <c r="C114" s="29"/>
      <c r="D114" s="26" t="s">
        <v>74</v>
      </c>
      <c r="E114" s="26"/>
      <c r="F114" s="27">
        <v>0</v>
      </c>
      <c r="G114" s="27">
        <v>0</v>
      </c>
      <c r="H114" s="46">
        <v>0</v>
      </c>
      <c r="I114" s="46">
        <v>0</v>
      </c>
      <c r="J114" s="51">
        <v>0</v>
      </c>
      <c r="K114" s="1" t="str">
        <f t="shared" si="3"/>
        <v>NO</v>
      </c>
    </row>
    <row r="115" spans="1:11" ht="15.6" hidden="1" x14ac:dyDescent="0.3">
      <c r="A115">
        <f t="shared" si="2"/>
        <v>0</v>
      </c>
      <c r="B115" s="28"/>
      <c r="C115" s="29"/>
      <c r="D115" s="26"/>
      <c r="E115" s="26"/>
      <c r="F115" s="1"/>
      <c r="G115" s="45"/>
      <c r="H115" s="23"/>
      <c r="I115" s="23"/>
      <c r="J115" s="24"/>
      <c r="K115" s="1" t="str">
        <f t="shared" si="3"/>
        <v>NO</v>
      </c>
    </row>
    <row r="116" spans="1:11" ht="15.6" x14ac:dyDescent="0.3">
      <c r="A116">
        <f t="shared" si="2"/>
        <v>2</v>
      </c>
      <c r="B116" s="20">
        <v>53</v>
      </c>
      <c r="C116" s="21"/>
      <c r="D116" s="22" t="s">
        <v>77</v>
      </c>
      <c r="E116" s="19"/>
      <c r="F116" s="88">
        <f>SUM(F132:F146)</f>
        <v>17711633147.630001</v>
      </c>
      <c r="G116" s="88">
        <f>SUM(G132:G146)</f>
        <v>2689004668.1799998</v>
      </c>
      <c r="H116" s="88">
        <f>SUM(H132:H146)</f>
        <v>14866614592.969999</v>
      </c>
      <c r="I116" s="88">
        <f>SUM(I132:I146)</f>
        <v>27616755059.43</v>
      </c>
      <c r="J116" s="89">
        <f>SUM(J132:J146)</f>
        <v>7307825136.4099998</v>
      </c>
      <c r="K116" s="1" t="str">
        <f t="shared" si="3"/>
        <v>SI</v>
      </c>
    </row>
    <row r="117" spans="1:11" ht="15" hidden="1" x14ac:dyDescent="0.3">
      <c r="A117">
        <f t="shared" si="2"/>
        <v>4</v>
      </c>
      <c r="B117" s="25">
        <v>5302</v>
      </c>
      <c r="C117" s="26"/>
      <c r="D117" s="26" t="s">
        <v>78</v>
      </c>
      <c r="E117" s="26"/>
      <c r="F117" s="27">
        <v>0</v>
      </c>
      <c r="G117" s="27">
        <v>0</v>
      </c>
      <c r="H117" s="46">
        <v>0</v>
      </c>
      <c r="I117" s="46">
        <v>0</v>
      </c>
      <c r="J117" s="51">
        <v>0</v>
      </c>
      <c r="K117" s="1" t="str">
        <f t="shared" si="3"/>
        <v>NO</v>
      </c>
    </row>
    <row r="118" spans="1:11" ht="15" hidden="1" x14ac:dyDescent="0.3">
      <c r="A118">
        <f t="shared" si="2"/>
        <v>4</v>
      </c>
      <c r="B118" s="25">
        <v>5304</v>
      </c>
      <c r="C118" s="26"/>
      <c r="D118" s="26" t="s">
        <v>79</v>
      </c>
      <c r="E118" s="26"/>
      <c r="F118" s="27">
        <v>0</v>
      </c>
      <c r="G118" s="27">
        <v>0</v>
      </c>
      <c r="H118" s="46">
        <v>0</v>
      </c>
      <c r="I118" s="46">
        <v>0</v>
      </c>
      <c r="J118" s="51">
        <v>0</v>
      </c>
      <c r="K118" s="1" t="str">
        <f t="shared" si="3"/>
        <v>NO</v>
      </c>
    </row>
    <row r="119" spans="1:11" ht="15" hidden="1" x14ac:dyDescent="0.3">
      <c r="A119">
        <f t="shared" si="2"/>
        <v>4</v>
      </c>
      <c r="B119" s="25">
        <v>5306</v>
      </c>
      <c r="C119" s="26"/>
      <c r="D119" s="26" t="s">
        <v>80</v>
      </c>
      <c r="E119" s="26"/>
      <c r="F119" s="27">
        <v>0</v>
      </c>
      <c r="G119" s="27">
        <v>0</v>
      </c>
      <c r="H119" s="46">
        <v>0</v>
      </c>
      <c r="I119" s="46">
        <v>0</v>
      </c>
      <c r="J119" s="51">
        <v>0</v>
      </c>
      <c r="K119" s="1" t="str">
        <f t="shared" si="3"/>
        <v>NO</v>
      </c>
    </row>
    <row r="120" spans="1:11" ht="15" hidden="1" x14ac:dyDescent="0.3">
      <c r="A120">
        <f t="shared" si="2"/>
        <v>4</v>
      </c>
      <c r="B120" s="25">
        <v>5307</v>
      </c>
      <c r="C120" s="26"/>
      <c r="D120" s="26" t="s">
        <v>81</v>
      </c>
      <c r="E120" s="26"/>
      <c r="F120" s="27">
        <v>0</v>
      </c>
      <c r="G120" s="27">
        <v>0</v>
      </c>
      <c r="H120" s="46">
        <v>0</v>
      </c>
      <c r="I120" s="46">
        <v>0</v>
      </c>
      <c r="J120" s="51">
        <v>0</v>
      </c>
      <c r="K120" s="1" t="str">
        <f t="shared" si="3"/>
        <v>NO</v>
      </c>
    </row>
    <row r="121" spans="1:11" ht="15" hidden="1" x14ac:dyDescent="0.3">
      <c r="A121">
        <f t="shared" si="2"/>
        <v>4</v>
      </c>
      <c r="B121" s="25">
        <v>5308</v>
      </c>
      <c r="C121" s="26"/>
      <c r="D121" s="26" t="s">
        <v>82</v>
      </c>
      <c r="E121" s="26"/>
      <c r="F121" s="27">
        <v>0</v>
      </c>
      <c r="G121" s="27">
        <v>0</v>
      </c>
      <c r="H121" s="46">
        <v>0</v>
      </c>
      <c r="I121" s="46">
        <v>0</v>
      </c>
      <c r="J121" s="51">
        <v>0</v>
      </c>
      <c r="K121" s="1" t="str">
        <f t="shared" si="3"/>
        <v>NO</v>
      </c>
    </row>
    <row r="122" spans="1:11" ht="15" hidden="1" x14ac:dyDescent="0.3">
      <c r="A122">
        <f t="shared" si="2"/>
        <v>4</v>
      </c>
      <c r="B122" s="25">
        <v>5309</v>
      </c>
      <c r="C122" s="26"/>
      <c r="D122" s="26" t="s">
        <v>83</v>
      </c>
      <c r="E122" s="26"/>
      <c r="F122" s="27">
        <v>0</v>
      </c>
      <c r="G122" s="27">
        <v>0</v>
      </c>
      <c r="H122" s="46">
        <v>0</v>
      </c>
      <c r="I122" s="46">
        <v>0</v>
      </c>
      <c r="J122" s="51">
        <v>0</v>
      </c>
      <c r="K122" s="1" t="str">
        <f t="shared" si="3"/>
        <v>NO</v>
      </c>
    </row>
    <row r="123" spans="1:11" ht="15" hidden="1" x14ac:dyDescent="0.3">
      <c r="A123">
        <f t="shared" si="2"/>
        <v>4</v>
      </c>
      <c r="B123" s="25">
        <v>5313</v>
      </c>
      <c r="C123" s="26"/>
      <c r="D123" s="26" t="s">
        <v>84</v>
      </c>
      <c r="E123" s="26"/>
      <c r="F123" s="27">
        <v>0</v>
      </c>
      <c r="G123" s="27">
        <v>0</v>
      </c>
      <c r="H123" s="46">
        <v>0</v>
      </c>
      <c r="I123" s="46">
        <v>0</v>
      </c>
      <c r="J123" s="51">
        <v>0</v>
      </c>
      <c r="K123" s="1" t="str">
        <f t="shared" si="3"/>
        <v>NO</v>
      </c>
    </row>
    <row r="124" spans="1:11" ht="15" hidden="1" x14ac:dyDescent="0.3">
      <c r="A124">
        <f t="shared" si="2"/>
        <v>4</v>
      </c>
      <c r="B124" s="25">
        <v>5314</v>
      </c>
      <c r="C124" s="26"/>
      <c r="D124" s="26" t="s">
        <v>85</v>
      </c>
      <c r="E124" s="26"/>
      <c r="F124" s="27">
        <v>0</v>
      </c>
      <c r="G124" s="27">
        <v>0</v>
      </c>
      <c r="H124" s="46">
        <v>0</v>
      </c>
      <c r="I124" s="46">
        <v>0</v>
      </c>
      <c r="J124" s="51">
        <v>0</v>
      </c>
      <c r="K124" s="1" t="str">
        <f t="shared" si="3"/>
        <v>NO</v>
      </c>
    </row>
    <row r="125" spans="1:11" ht="15" hidden="1" x14ac:dyDescent="0.3">
      <c r="A125">
        <f t="shared" si="2"/>
        <v>4</v>
      </c>
      <c r="B125" s="25">
        <v>5317</v>
      </c>
      <c r="C125" s="26"/>
      <c r="D125" s="26" t="s">
        <v>86</v>
      </c>
      <c r="E125" s="26"/>
      <c r="F125" s="27">
        <v>0</v>
      </c>
      <c r="G125" s="27">
        <v>0</v>
      </c>
      <c r="H125" s="46">
        <v>0</v>
      </c>
      <c r="I125" s="46">
        <v>0</v>
      </c>
      <c r="J125" s="51">
        <v>0</v>
      </c>
      <c r="K125" s="1" t="str">
        <f t="shared" si="3"/>
        <v>NO</v>
      </c>
    </row>
    <row r="126" spans="1:11" ht="15" hidden="1" x14ac:dyDescent="0.3">
      <c r="A126">
        <f t="shared" si="2"/>
        <v>4</v>
      </c>
      <c r="B126" s="25">
        <v>5318</v>
      </c>
      <c r="C126" s="26"/>
      <c r="D126" s="26" t="s">
        <v>87</v>
      </c>
      <c r="E126" s="26"/>
      <c r="F126" s="27">
        <v>0</v>
      </c>
      <c r="G126" s="27">
        <v>0</v>
      </c>
      <c r="H126" s="46">
        <v>0</v>
      </c>
      <c r="I126" s="46">
        <v>0</v>
      </c>
      <c r="J126" s="51">
        <v>0</v>
      </c>
      <c r="K126" s="1" t="str">
        <f t="shared" si="3"/>
        <v>NO</v>
      </c>
    </row>
    <row r="127" spans="1:11" ht="15" hidden="1" x14ac:dyDescent="0.3">
      <c r="A127">
        <f t="shared" si="2"/>
        <v>4</v>
      </c>
      <c r="B127" s="25">
        <v>5330</v>
      </c>
      <c r="C127" s="26"/>
      <c r="D127" s="26" t="s">
        <v>88</v>
      </c>
      <c r="E127" s="26"/>
      <c r="F127" s="27">
        <v>0</v>
      </c>
      <c r="G127" s="27">
        <v>0</v>
      </c>
      <c r="H127" s="46">
        <v>0</v>
      </c>
      <c r="I127" s="46">
        <v>0</v>
      </c>
      <c r="J127" s="51">
        <v>0</v>
      </c>
      <c r="K127" s="1" t="str">
        <f t="shared" si="3"/>
        <v>NO</v>
      </c>
    </row>
    <row r="128" spans="1:11" ht="15" hidden="1" x14ac:dyDescent="0.3">
      <c r="A128">
        <f t="shared" si="2"/>
        <v>4</v>
      </c>
      <c r="B128" s="25">
        <v>5331</v>
      </c>
      <c r="C128" s="26"/>
      <c r="D128" s="26" t="s">
        <v>89</v>
      </c>
      <c r="E128" s="26"/>
      <c r="F128" s="27">
        <v>0</v>
      </c>
      <c r="G128" s="27">
        <v>0</v>
      </c>
      <c r="H128" s="46">
        <v>0</v>
      </c>
      <c r="I128" s="46">
        <v>0</v>
      </c>
      <c r="J128" s="51">
        <v>0</v>
      </c>
      <c r="K128" s="1" t="str">
        <f t="shared" si="3"/>
        <v>NO</v>
      </c>
    </row>
    <row r="129" spans="1:11" ht="15" hidden="1" x14ac:dyDescent="0.3">
      <c r="A129">
        <f t="shared" si="2"/>
        <v>4</v>
      </c>
      <c r="B129" s="25">
        <v>5344</v>
      </c>
      <c r="C129" s="26"/>
      <c r="D129" s="26" t="s">
        <v>90</v>
      </c>
      <c r="E129" s="26"/>
      <c r="F129" s="27">
        <v>0</v>
      </c>
      <c r="G129" s="27">
        <v>0</v>
      </c>
      <c r="H129" s="46">
        <v>0</v>
      </c>
      <c r="I129" s="46">
        <v>0</v>
      </c>
      <c r="J129" s="51">
        <v>0</v>
      </c>
      <c r="K129" s="1" t="str">
        <f t="shared" si="3"/>
        <v>NO</v>
      </c>
    </row>
    <row r="130" spans="1:11" ht="15" hidden="1" x14ac:dyDescent="0.3">
      <c r="A130">
        <f t="shared" si="2"/>
        <v>4</v>
      </c>
      <c r="B130" s="25">
        <v>5345</v>
      </c>
      <c r="C130" s="26"/>
      <c r="D130" s="26" t="s">
        <v>91</v>
      </c>
      <c r="E130" s="26"/>
      <c r="F130" s="27">
        <v>0</v>
      </c>
      <c r="G130" s="27">
        <v>0</v>
      </c>
      <c r="H130" s="46">
        <v>0</v>
      </c>
      <c r="I130" s="46">
        <v>0</v>
      </c>
      <c r="J130" s="51">
        <v>0</v>
      </c>
      <c r="K130" s="1" t="str">
        <f t="shared" si="3"/>
        <v>NO</v>
      </c>
    </row>
    <row r="131" spans="1:11" ht="15" hidden="1" x14ac:dyDescent="0.3">
      <c r="A131">
        <f t="shared" si="2"/>
        <v>4</v>
      </c>
      <c r="B131" s="28">
        <v>5346</v>
      </c>
      <c r="C131" s="29"/>
      <c r="D131" s="26" t="s">
        <v>92</v>
      </c>
      <c r="E131" s="26"/>
      <c r="F131" s="27">
        <v>0</v>
      </c>
      <c r="G131" s="27">
        <v>0</v>
      </c>
      <c r="H131" s="46">
        <v>0</v>
      </c>
      <c r="I131" s="46">
        <v>0</v>
      </c>
      <c r="J131" s="51">
        <v>0</v>
      </c>
      <c r="K131" s="1" t="str">
        <f t="shared" si="3"/>
        <v>NO</v>
      </c>
    </row>
    <row r="132" spans="1:11" ht="15" x14ac:dyDescent="0.3">
      <c r="A132">
        <f t="shared" si="2"/>
        <v>4</v>
      </c>
      <c r="B132" s="28">
        <v>5347</v>
      </c>
      <c r="C132" s="29"/>
      <c r="D132" s="26" t="s">
        <v>93</v>
      </c>
      <c r="E132" s="32"/>
      <c r="F132" s="93">
        <v>12971360710.860001</v>
      </c>
      <c r="G132" s="93">
        <v>340079867.75999999</v>
      </c>
      <c r="H132" s="94">
        <v>9122774333.7299995</v>
      </c>
      <c r="I132" s="94">
        <v>22353912270.52</v>
      </c>
      <c r="J132" s="95">
        <v>4669552867.4700003</v>
      </c>
      <c r="K132" s="1" t="str">
        <f t="shared" si="3"/>
        <v>SI</v>
      </c>
    </row>
    <row r="133" spans="1:11" ht="15" hidden="1" x14ac:dyDescent="0.3">
      <c r="A133">
        <f t="shared" si="2"/>
        <v>4</v>
      </c>
      <c r="B133" s="28">
        <v>5348</v>
      </c>
      <c r="C133" s="29"/>
      <c r="D133" s="26" t="s">
        <v>94</v>
      </c>
      <c r="E133" s="26"/>
      <c r="F133" s="27">
        <v>0</v>
      </c>
      <c r="G133" s="27">
        <v>0</v>
      </c>
      <c r="H133" s="46">
        <v>0</v>
      </c>
      <c r="I133" s="46">
        <v>0</v>
      </c>
      <c r="J133" s="51">
        <v>0</v>
      </c>
      <c r="K133" s="1" t="str">
        <f t="shared" si="3"/>
        <v>NO</v>
      </c>
    </row>
    <row r="134" spans="1:11" ht="15" hidden="1" x14ac:dyDescent="0.3">
      <c r="A134">
        <f t="shared" si="2"/>
        <v>4</v>
      </c>
      <c r="B134" s="28">
        <v>5349</v>
      </c>
      <c r="C134" s="29"/>
      <c r="D134" s="26" t="s">
        <v>95</v>
      </c>
      <c r="E134" s="26"/>
      <c r="F134" s="27">
        <v>0</v>
      </c>
      <c r="G134" s="27">
        <v>0</v>
      </c>
      <c r="H134" s="46">
        <v>0</v>
      </c>
      <c r="I134" s="46">
        <v>0</v>
      </c>
      <c r="J134" s="51">
        <v>0</v>
      </c>
      <c r="K134" s="1" t="str">
        <f t="shared" si="3"/>
        <v>NO</v>
      </c>
    </row>
    <row r="135" spans="1:11" ht="15" x14ac:dyDescent="0.3">
      <c r="A135">
        <f t="shared" si="2"/>
        <v>4</v>
      </c>
      <c r="B135" s="28">
        <v>5350</v>
      </c>
      <c r="C135" s="29"/>
      <c r="D135" s="26" t="s">
        <v>96</v>
      </c>
      <c r="E135" s="32"/>
      <c r="F135" s="93">
        <v>0</v>
      </c>
      <c r="G135" s="93">
        <v>0</v>
      </c>
      <c r="H135" s="94">
        <v>113203885.47</v>
      </c>
      <c r="I135" s="94">
        <v>57106431.909999996</v>
      </c>
      <c r="J135" s="95">
        <v>0</v>
      </c>
      <c r="K135" s="1" t="str">
        <f t="shared" si="3"/>
        <v>SI</v>
      </c>
    </row>
    <row r="136" spans="1:11" ht="15" hidden="1" x14ac:dyDescent="0.3">
      <c r="A136">
        <f t="shared" si="2"/>
        <v>4</v>
      </c>
      <c r="B136" s="28">
        <v>5351</v>
      </c>
      <c r="C136" s="29"/>
      <c r="D136" s="26" t="s">
        <v>97</v>
      </c>
      <c r="E136" s="32"/>
      <c r="F136" s="27">
        <v>0</v>
      </c>
      <c r="G136" s="27">
        <v>0</v>
      </c>
      <c r="H136" s="46">
        <v>0</v>
      </c>
      <c r="I136" s="46">
        <v>0</v>
      </c>
      <c r="J136" s="51">
        <v>0</v>
      </c>
      <c r="K136" s="1" t="str">
        <f t="shared" si="3"/>
        <v>NO</v>
      </c>
    </row>
    <row r="137" spans="1:11" ht="15" hidden="1" x14ac:dyDescent="0.3">
      <c r="A137">
        <f t="shared" si="2"/>
        <v>4</v>
      </c>
      <c r="B137" s="28">
        <v>5355</v>
      </c>
      <c r="C137" s="29"/>
      <c r="D137" s="26" t="s">
        <v>98</v>
      </c>
      <c r="E137" s="26"/>
      <c r="F137" s="27">
        <v>0</v>
      </c>
      <c r="G137" s="27">
        <v>0</v>
      </c>
      <c r="H137" s="46">
        <v>0</v>
      </c>
      <c r="I137" s="46">
        <v>0</v>
      </c>
      <c r="J137" s="51">
        <v>0</v>
      </c>
      <c r="K137" s="1" t="str">
        <f t="shared" si="3"/>
        <v>NO</v>
      </c>
    </row>
    <row r="138" spans="1:11" ht="15" hidden="1" x14ac:dyDescent="0.3">
      <c r="A138">
        <f t="shared" si="2"/>
        <v>4</v>
      </c>
      <c r="B138" s="28">
        <v>5357</v>
      </c>
      <c r="C138" s="29"/>
      <c r="D138" s="26" t="s">
        <v>99</v>
      </c>
      <c r="E138" s="26"/>
      <c r="F138" s="27">
        <v>0</v>
      </c>
      <c r="G138" s="27">
        <v>0</v>
      </c>
      <c r="H138" s="46">
        <v>0</v>
      </c>
      <c r="I138" s="46">
        <v>0</v>
      </c>
      <c r="J138" s="51">
        <v>0</v>
      </c>
      <c r="K138" s="1" t="str">
        <f t="shared" si="3"/>
        <v>NO</v>
      </c>
    </row>
    <row r="139" spans="1:11" ht="15" hidden="1" x14ac:dyDescent="0.3">
      <c r="A139">
        <f t="shared" si="2"/>
        <v>4</v>
      </c>
      <c r="B139" s="28">
        <v>5359</v>
      </c>
      <c r="C139" s="29"/>
      <c r="D139" s="26" t="s">
        <v>100</v>
      </c>
      <c r="E139" s="26"/>
      <c r="F139" s="27">
        <v>0</v>
      </c>
      <c r="G139" s="27">
        <v>0</v>
      </c>
      <c r="H139" s="46">
        <v>0</v>
      </c>
      <c r="I139" s="46">
        <v>0</v>
      </c>
      <c r="J139" s="51">
        <v>0</v>
      </c>
      <c r="K139" s="1" t="str">
        <f t="shared" si="3"/>
        <v>NO</v>
      </c>
    </row>
    <row r="140" spans="1:11" ht="15" x14ac:dyDescent="0.3">
      <c r="A140">
        <f t="shared" si="2"/>
        <v>4</v>
      </c>
      <c r="B140" s="28">
        <v>5360</v>
      </c>
      <c r="C140" s="29"/>
      <c r="D140" s="26" t="s">
        <v>88</v>
      </c>
      <c r="E140" s="32"/>
      <c r="F140" s="93">
        <v>2051665188.77</v>
      </c>
      <c r="G140" s="93">
        <v>959936849.05999994</v>
      </c>
      <c r="H140" s="94">
        <v>2499568989.9100003</v>
      </c>
      <c r="I140" s="94">
        <v>1476088392.4300001</v>
      </c>
      <c r="J140" s="95">
        <v>737841221.46000004</v>
      </c>
      <c r="K140" s="1" t="str">
        <f t="shared" si="3"/>
        <v>SI</v>
      </c>
    </row>
    <row r="141" spans="1:11" ht="15" hidden="1" x14ac:dyDescent="0.3">
      <c r="A141">
        <f t="shared" si="2"/>
        <v>4</v>
      </c>
      <c r="B141" s="28">
        <v>5362</v>
      </c>
      <c r="C141" s="29"/>
      <c r="D141" s="26" t="s">
        <v>101</v>
      </c>
      <c r="E141" s="26"/>
      <c r="F141" s="27">
        <v>0</v>
      </c>
      <c r="G141" s="27">
        <v>0</v>
      </c>
      <c r="H141" s="46">
        <v>0</v>
      </c>
      <c r="I141" s="46">
        <v>0</v>
      </c>
      <c r="J141" s="51">
        <v>0</v>
      </c>
      <c r="K141" s="1" t="str">
        <f t="shared" si="3"/>
        <v>NO</v>
      </c>
    </row>
    <row r="142" spans="1:11" ht="15" hidden="1" x14ac:dyDescent="0.3">
      <c r="A142">
        <f t="shared" ref="A142:A205" si="4">LEN(B142)</f>
        <v>4</v>
      </c>
      <c r="B142" s="28">
        <v>5363</v>
      </c>
      <c r="C142" s="29"/>
      <c r="D142" s="26" t="s">
        <v>102</v>
      </c>
      <c r="E142" s="26"/>
      <c r="F142" s="27">
        <v>0</v>
      </c>
      <c r="G142" s="27">
        <v>0</v>
      </c>
      <c r="H142" s="46">
        <v>0</v>
      </c>
      <c r="I142" s="46">
        <v>0</v>
      </c>
      <c r="J142" s="51">
        <v>0</v>
      </c>
      <c r="K142" s="1" t="str">
        <f t="shared" si="3"/>
        <v>NO</v>
      </c>
    </row>
    <row r="143" spans="1:11" ht="15" x14ac:dyDescent="0.3">
      <c r="A143">
        <f t="shared" si="4"/>
        <v>4</v>
      </c>
      <c r="B143" s="28">
        <v>5366</v>
      </c>
      <c r="C143" s="29"/>
      <c r="D143" s="26" t="s">
        <v>103</v>
      </c>
      <c r="E143" s="32"/>
      <c r="F143" s="93">
        <v>0</v>
      </c>
      <c r="G143" s="93">
        <v>533725041.36000001</v>
      </c>
      <c r="H143" s="94">
        <v>234944931.86000001</v>
      </c>
      <c r="I143" s="94">
        <v>51700321.57</v>
      </c>
      <c r="J143" s="95">
        <v>78069817.480000004</v>
      </c>
      <c r="K143" s="1" t="str">
        <f t="shared" ref="K143:K206" si="5">IF((G143+F143+H143+I143+J143)&lt;&gt;0,"SI","NO")</f>
        <v>SI</v>
      </c>
    </row>
    <row r="144" spans="1:11" ht="15" x14ac:dyDescent="0.3">
      <c r="A144">
        <f t="shared" si="4"/>
        <v>4</v>
      </c>
      <c r="B144" s="28">
        <v>5368</v>
      </c>
      <c r="C144" s="29"/>
      <c r="D144" s="26" t="s">
        <v>104</v>
      </c>
      <c r="E144" s="32"/>
      <c r="F144" s="93">
        <v>2688607248</v>
      </c>
      <c r="G144" s="93">
        <v>855262910</v>
      </c>
      <c r="H144" s="94">
        <v>2896122452</v>
      </c>
      <c r="I144" s="94">
        <v>3677947643</v>
      </c>
      <c r="J144" s="95">
        <v>1629443172</v>
      </c>
      <c r="K144" s="1" t="str">
        <f t="shared" si="5"/>
        <v>SI</v>
      </c>
    </row>
    <row r="145" spans="1:11" ht="15" hidden="1" x14ac:dyDescent="0.3">
      <c r="A145">
        <f t="shared" si="4"/>
        <v>4</v>
      </c>
      <c r="B145" s="28">
        <v>5369</v>
      </c>
      <c r="C145" s="29"/>
      <c r="D145" s="26" t="s">
        <v>105</v>
      </c>
      <c r="E145" s="26"/>
      <c r="F145" s="27">
        <v>0</v>
      </c>
      <c r="G145" s="27">
        <v>0</v>
      </c>
      <c r="H145" s="46">
        <v>0</v>
      </c>
      <c r="I145" s="46">
        <v>0</v>
      </c>
      <c r="J145" s="51">
        <v>0</v>
      </c>
      <c r="K145" s="1" t="str">
        <f t="shared" si="5"/>
        <v>NO</v>
      </c>
    </row>
    <row r="146" spans="1:11" ht="15" x14ac:dyDescent="0.3">
      <c r="A146">
        <f t="shared" si="4"/>
        <v>4</v>
      </c>
      <c r="B146" s="28">
        <v>5373</v>
      </c>
      <c r="C146" s="29"/>
      <c r="D146" s="26" t="s">
        <v>86</v>
      </c>
      <c r="E146" s="32"/>
      <c r="F146" s="93">
        <v>0</v>
      </c>
      <c r="G146" s="93">
        <v>0</v>
      </c>
      <c r="H146" s="94">
        <v>0</v>
      </c>
      <c r="I146" s="94">
        <v>0</v>
      </c>
      <c r="J146" s="95">
        <v>192918058</v>
      </c>
      <c r="K146" s="1" t="str">
        <f t="shared" si="5"/>
        <v>SI</v>
      </c>
    </row>
    <row r="147" spans="1:11" ht="15.6" x14ac:dyDescent="0.3">
      <c r="A147">
        <f t="shared" si="4"/>
        <v>0</v>
      </c>
      <c r="B147" s="35"/>
      <c r="C147" s="36"/>
      <c r="D147" s="18" t="s">
        <v>106</v>
      </c>
      <c r="E147" s="19"/>
      <c r="F147" s="90">
        <f>F116+F92</f>
        <v>41093316698.460007</v>
      </c>
      <c r="G147" s="90">
        <f>G116+G92</f>
        <v>25376108546.669998</v>
      </c>
      <c r="H147" s="90">
        <f>H116+H92</f>
        <v>34473468284.669998</v>
      </c>
      <c r="I147" s="90">
        <f>I116+I92</f>
        <v>47400547122.020004</v>
      </c>
      <c r="J147" s="91">
        <f>J116+J92</f>
        <v>23073416754.650002</v>
      </c>
      <c r="K147" s="1" t="str">
        <f t="shared" si="5"/>
        <v>SI</v>
      </c>
    </row>
    <row r="148" spans="1:11" ht="15.6" hidden="1" x14ac:dyDescent="0.3">
      <c r="A148">
        <f t="shared" si="4"/>
        <v>0</v>
      </c>
      <c r="B148" s="35"/>
      <c r="C148" s="36"/>
      <c r="D148" s="18"/>
      <c r="E148" s="19"/>
      <c r="F148" s="40"/>
      <c r="G148" s="37"/>
      <c r="H148" s="23"/>
      <c r="I148" s="23"/>
      <c r="J148" s="24"/>
      <c r="K148" s="1" t="str">
        <f t="shared" si="5"/>
        <v>NO</v>
      </c>
    </row>
    <row r="149" spans="1:11" ht="15.6" x14ac:dyDescent="0.3">
      <c r="A149">
        <f t="shared" si="4"/>
        <v>0</v>
      </c>
      <c r="B149" s="35"/>
      <c r="C149" s="36"/>
      <c r="D149" s="18" t="str">
        <f>IF(F149&gt;=1,"UTILIDAD OPERACIONAL","PERDIDA OPERACIONAL")</f>
        <v>PERDIDA OPERACIONAL</v>
      </c>
      <c r="E149" s="19"/>
      <c r="F149" s="90">
        <f>F89-F147</f>
        <v>-21714056503.000015</v>
      </c>
      <c r="G149" s="90">
        <f>G89-G147</f>
        <v>-24094141236.819992</v>
      </c>
      <c r="H149" s="90">
        <f>H89-H147</f>
        <v>-13690651841.469986</v>
      </c>
      <c r="I149" s="90">
        <f>I89-I147</f>
        <v>-47750946917.399979</v>
      </c>
      <c r="J149" s="91">
        <f>J89-J147</f>
        <v>-4769481276.409996</v>
      </c>
      <c r="K149" s="1" t="str">
        <f t="shared" si="5"/>
        <v>SI</v>
      </c>
    </row>
    <row r="150" spans="1:11" ht="15.6" hidden="1" x14ac:dyDescent="0.3">
      <c r="A150">
        <f t="shared" si="4"/>
        <v>0</v>
      </c>
      <c r="B150" s="35"/>
      <c r="C150" s="36"/>
      <c r="D150" s="18"/>
      <c r="E150" s="19"/>
      <c r="F150" s="1"/>
      <c r="G150" s="37"/>
      <c r="H150" s="23"/>
      <c r="I150" s="23"/>
      <c r="J150" s="24"/>
      <c r="K150" s="1" t="str">
        <f t="shared" si="5"/>
        <v>NO</v>
      </c>
    </row>
    <row r="151" spans="1:11" ht="15.6" x14ac:dyDescent="0.3">
      <c r="A151">
        <f t="shared" si="4"/>
        <v>0</v>
      </c>
      <c r="B151" s="35"/>
      <c r="C151" s="36"/>
      <c r="D151" s="18" t="s">
        <v>107</v>
      </c>
      <c r="E151" s="19"/>
      <c r="F151" s="87"/>
      <c r="G151" s="90"/>
      <c r="H151" s="98"/>
      <c r="I151" s="98"/>
      <c r="J151" s="99"/>
      <c r="K151" s="1" t="s">
        <v>6</v>
      </c>
    </row>
    <row r="152" spans="1:11" ht="15.6" x14ac:dyDescent="0.3">
      <c r="A152">
        <f t="shared" si="4"/>
        <v>2</v>
      </c>
      <c r="B152" s="20">
        <v>44</v>
      </c>
      <c r="C152" s="21"/>
      <c r="D152" s="22" t="s">
        <v>45</v>
      </c>
      <c r="E152" s="19"/>
      <c r="F152" s="88">
        <f>F157</f>
        <v>6622141795.3600006</v>
      </c>
      <c r="G152" s="88">
        <f>G157</f>
        <v>4004000396.3900003</v>
      </c>
      <c r="H152" s="88">
        <f>H157</f>
        <v>6034412957.6400003</v>
      </c>
      <c r="I152" s="88">
        <f>I157</f>
        <v>0</v>
      </c>
      <c r="J152" s="89">
        <f>J157</f>
        <v>351749101.06</v>
      </c>
      <c r="K152" s="1" t="str">
        <f t="shared" si="5"/>
        <v>SI</v>
      </c>
    </row>
    <row r="153" spans="1:11" ht="15" hidden="1" x14ac:dyDescent="0.3">
      <c r="A153">
        <f t="shared" si="4"/>
        <v>4</v>
      </c>
      <c r="B153" s="25">
        <v>4408</v>
      </c>
      <c r="C153" s="26"/>
      <c r="D153" s="26" t="s">
        <v>108</v>
      </c>
      <c r="E153" s="26"/>
      <c r="F153" s="27">
        <v>0</v>
      </c>
      <c r="G153" s="27">
        <v>0</v>
      </c>
      <c r="H153" s="46">
        <v>0</v>
      </c>
      <c r="I153" s="46">
        <v>0</v>
      </c>
      <c r="J153" s="51">
        <v>0</v>
      </c>
      <c r="K153" s="1" t="str">
        <f t="shared" si="5"/>
        <v>NO</v>
      </c>
    </row>
    <row r="154" spans="1:11" ht="15" hidden="1" x14ac:dyDescent="0.3">
      <c r="A154">
        <f t="shared" si="4"/>
        <v>4</v>
      </c>
      <c r="B154" s="25">
        <v>4413</v>
      </c>
      <c r="C154" s="26"/>
      <c r="D154" s="26" t="s">
        <v>109</v>
      </c>
      <c r="E154" s="26"/>
      <c r="F154" s="27">
        <v>0</v>
      </c>
      <c r="G154" s="27">
        <v>0</v>
      </c>
      <c r="H154" s="46">
        <v>0</v>
      </c>
      <c r="I154" s="46">
        <v>0</v>
      </c>
      <c r="J154" s="51">
        <v>0</v>
      </c>
      <c r="K154" s="1" t="str">
        <f t="shared" si="5"/>
        <v>NO</v>
      </c>
    </row>
    <row r="155" spans="1:11" ht="15" hidden="1" x14ac:dyDescent="0.3">
      <c r="A155">
        <f t="shared" si="4"/>
        <v>4</v>
      </c>
      <c r="B155" s="25">
        <v>4421</v>
      </c>
      <c r="C155" s="26"/>
      <c r="D155" s="26" t="s">
        <v>110</v>
      </c>
      <c r="E155" s="26"/>
      <c r="F155" s="27">
        <v>0</v>
      </c>
      <c r="G155" s="27">
        <v>0</v>
      </c>
      <c r="H155" s="46">
        <v>0</v>
      </c>
      <c r="I155" s="46">
        <v>0</v>
      </c>
      <c r="J155" s="51">
        <v>0</v>
      </c>
      <c r="K155" s="1" t="str">
        <f t="shared" si="5"/>
        <v>NO</v>
      </c>
    </row>
    <row r="156" spans="1:11" ht="15" hidden="1" x14ac:dyDescent="0.3">
      <c r="A156">
        <f t="shared" si="4"/>
        <v>4</v>
      </c>
      <c r="B156" s="25">
        <v>4428</v>
      </c>
      <c r="C156" s="26"/>
      <c r="D156" s="26" t="s">
        <v>111</v>
      </c>
      <c r="E156" s="26"/>
      <c r="F156" s="27">
        <v>0</v>
      </c>
      <c r="G156" s="27">
        <v>0</v>
      </c>
      <c r="H156" s="46">
        <v>0</v>
      </c>
      <c r="I156" s="46">
        <v>0</v>
      </c>
      <c r="J156" s="51">
        <v>0</v>
      </c>
      <c r="K156" s="1" t="str">
        <f t="shared" si="5"/>
        <v>NO</v>
      </c>
    </row>
    <row r="157" spans="1:11" ht="15" x14ac:dyDescent="0.3">
      <c r="A157">
        <f t="shared" si="4"/>
        <v>4</v>
      </c>
      <c r="B157" s="25">
        <v>4430</v>
      </c>
      <c r="C157" s="26"/>
      <c r="D157" s="26" t="s">
        <v>46</v>
      </c>
      <c r="E157" s="26"/>
      <c r="F157" s="93">
        <f>SUM(F158:F164)</f>
        <v>6622141795.3600006</v>
      </c>
      <c r="G157" s="93">
        <f>SUM(G158:G164)</f>
        <v>4004000396.3900003</v>
      </c>
      <c r="H157" s="93">
        <f>SUM(H158:H164)</f>
        <v>6034412957.6400003</v>
      </c>
      <c r="I157" s="93">
        <f>SUM(I158:I164)</f>
        <v>0</v>
      </c>
      <c r="J157" s="96">
        <f>SUM(J158:J164)</f>
        <v>351749101.06</v>
      </c>
      <c r="K157" s="1" t="str">
        <f t="shared" si="5"/>
        <v>SI</v>
      </c>
    </row>
    <row r="158" spans="1:11" ht="15" x14ac:dyDescent="0.3">
      <c r="A158">
        <f t="shared" si="4"/>
        <v>6</v>
      </c>
      <c r="B158" s="25">
        <v>443004</v>
      </c>
      <c r="C158" s="26"/>
      <c r="D158" s="26" t="s">
        <v>47</v>
      </c>
      <c r="E158" s="32"/>
      <c r="F158" s="93">
        <v>0</v>
      </c>
      <c r="G158" s="93">
        <v>0</v>
      </c>
      <c r="H158" s="94">
        <v>0</v>
      </c>
      <c r="I158" s="94"/>
      <c r="J158" s="95">
        <v>351749101.06</v>
      </c>
      <c r="K158" s="1" t="str">
        <f t="shared" si="5"/>
        <v>SI</v>
      </c>
    </row>
    <row r="159" spans="1:11" ht="16.8" x14ac:dyDescent="0.3">
      <c r="A159">
        <f t="shared" si="4"/>
        <v>6</v>
      </c>
      <c r="B159" s="25">
        <v>443005</v>
      </c>
      <c r="C159" s="26"/>
      <c r="D159" s="26" t="s">
        <v>48</v>
      </c>
      <c r="E159" s="32"/>
      <c r="F159" s="93">
        <v>6622141795.3600006</v>
      </c>
      <c r="G159" s="93">
        <v>4004000396.3900003</v>
      </c>
      <c r="H159" s="100">
        <v>6034412957.6400003</v>
      </c>
      <c r="I159" s="94"/>
      <c r="J159" s="95"/>
      <c r="K159" s="1" t="str">
        <f t="shared" si="5"/>
        <v>SI</v>
      </c>
    </row>
    <row r="160" spans="1:11" ht="15" hidden="1" x14ac:dyDescent="0.3">
      <c r="A160">
        <f t="shared" si="4"/>
        <v>6</v>
      </c>
      <c r="B160" s="25">
        <v>443006</v>
      </c>
      <c r="C160" s="26"/>
      <c r="D160" s="26" t="s">
        <v>112</v>
      </c>
      <c r="E160" s="32"/>
      <c r="F160" s="27">
        <v>0</v>
      </c>
      <c r="G160" s="27">
        <v>0</v>
      </c>
      <c r="H160" s="46">
        <v>0</v>
      </c>
      <c r="I160" s="46"/>
      <c r="J160" s="51">
        <v>0</v>
      </c>
      <c r="K160" s="1" t="str">
        <f t="shared" si="5"/>
        <v>NO</v>
      </c>
    </row>
    <row r="161" spans="1:11" ht="15" hidden="1" x14ac:dyDescent="0.3">
      <c r="A161">
        <f t="shared" si="4"/>
        <v>6</v>
      </c>
      <c r="B161" s="25">
        <v>443008</v>
      </c>
      <c r="C161" s="26"/>
      <c r="D161" s="26" t="s">
        <v>50</v>
      </c>
      <c r="E161" s="32"/>
      <c r="F161" s="27">
        <v>0</v>
      </c>
      <c r="G161" s="27">
        <v>0</v>
      </c>
      <c r="H161" s="46">
        <v>0</v>
      </c>
      <c r="I161" s="46">
        <v>0</v>
      </c>
      <c r="J161" s="51">
        <v>0</v>
      </c>
      <c r="K161" s="1" t="str">
        <f t="shared" si="5"/>
        <v>NO</v>
      </c>
    </row>
    <row r="162" spans="1:11" ht="15" hidden="1" x14ac:dyDescent="0.3">
      <c r="A162">
        <f t="shared" si="4"/>
        <v>6</v>
      </c>
      <c r="B162" s="25">
        <v>443009</v>
      </c>
      <c r="C162" s="26"/>
      <c r="D162" s="26" t="s">
        <v>51</v>
      </c>
      <c r="E162" s="32"/>
      <c r="F162" s="27">
        <v>0</v>
      </c>
      <c r="G162" s="27">
        <v>0</v>
      </c>
      <c r="H162" s="46">
        <v>0</v>
      </c>
      <c r="I162" s="46">
        <v>0</v>
      </c>
      <c r="J162" s="51">
        <v>0</v>
      </c>
      <c r="K162" s="1" t="str">
        <f t="shared" si="5"/>
        <v>NO</v>
      </c>
    </row>
    <row r="163" spans="1:11" ht="15" hidden="1" x14ac:dyDescent="0.3">
      <c r="A163">
        <f t="shared" si="4"/>
        <v>6</v>
      </c>
      <c r="B163" s="25">
        <v>443010</v>
      </c>
      <c r="C163" s="26"/>
      <c r="D163" s="26" t="s">
        <v>52</v>
      </c>
      <c r="E163" s="33"/>
      <c r="F163" s="27">
        <v>0</v>
      </c>
      <c r="G163" s="27">
        <v>0</v>
      </c>
      <c r="H163" s="46"/>
      <c r="I163" s="46"/>
      <c r="J163" s="51">
        <v>0</v>
      </c>
      <c r="K163" s="1" t="str">
        <f t="shared" si="5"/>
        <v>NO</v>
      </c>
    </row>
    <row r="164" spans="1:11" ht="15" hidden="1" x14ac:dyDescent="0.3">
      <c r="A164">
        <f t="shared" si="4"/>
        <v>6</v>
      </c>
      <c r="B164" s="25">
        <v>443011</v>
      </c>
      <c r="C164" s="26"/>
      <c r="D164" s="26" t="s">
        <v>53</v>
      </c>
      <c r="E164" s="33"/>
      <c r="F164" s="27">
        <v>0</v>
      </c>
      <c r="G164" s="27">
        <v>0</v>
      </c>
      <c r="H164" s="46"/>
      <c r="I164" s="46"/>
      <c r="J164" s="51">
        <v>0</v>
      </c>
      <c r="K164" s="1" t="str">
        <f t="shared" si="5"/>
        <v>NO</v>
      </c>
    </row>
    <row r="165" spans="1:11" ht="15.6" hidden="1" x14ac:dyDescent="0.3">
      <c r="A165">
        <f t="shared" si="4"/>
        <v>0</v>
      </c>
      <c r="B165" s="28"/>
      <c r="C165" s="29"/>
      <c r="D165" s="26"/>
      <c r="E165" s="32"/>
      <c r="F165" s="40"/>
      <c r="G165" s="45"/>
      <c r="H165" s="23"/>
      <c r="I165" s="23"/>
      <c r="J165" s="24"/>
      <c r="K165" s="1" t="str">
        <f t="shared" si="5"/>
        <v>NO</v>
      </c>
    </row>
    <row r="166" spans="1:11" ht="15.6" hidden="1" x14ac:dyDescent="0.3">
      <c r="A166">
        <f t="shared" si="4"/>
        <v>2</v>
      </c>
      <c r="B166" s="39">
        <v>47</v>
      </c>
      <c r="C166" s="22"/>
      <c r="D166" s="22" t="s">
        <v>113</v>
      </c>
      <c r="E166" s="22"/>
      <c r="F166" s="30">
        <v>0</v>
      </c>
      <c r="G166" s="30">
        <v>0</v>
      </c>
      <c r="H166" s="23">
        <v>0</v>
      </c>
      <c r="I166" s="23">
        <v>0</v>
      </c>
      <c r="J166" s="24">
        <v>0</v>
      </c>
      <c r="K166" s="1" t="str">
        <f t="shared" si="5"/>
        <v>NO</v>
      </c>
    </row>
    <row r="167" spans="1:11" ht="15" hidden="1" x14ac:dyDescent="0.3">
      <c r="A167">
        <f t="shared" si="4"/>
        <v>4</v>
      </c>
      <c r="B167" s="25">
        <v>4705</v>
      </c>
      <c r="C167" s="26"/>
      <c r="D167" s="26" t="s">
        <v>114</v>
      </c>
      <c r="E167" s="26"/>
      <c r="F167" s="27">
        <v>0</v>
      </c>
      <c r="G167" s="27">
        <v>0</v>
      </c>
      <c r="H167" s="46">
        <v>0</v>
      </c>
      <c r="I167" s="46">
        <v>0</v>
      </c>
      <c r="J167" s="51">
        <v>0</v>
      </c>
      <c r="K167" s="1" t="str">
        <f t="shared" si="5"/>
        <v>NO</v>
      </c>
    </row>
    <row r="168" spans="1:11" ht="15" hidden="1" x14ac:dyDescent="0.3">
      <c r="A168">
        <f t="shared" si="4"/>
        <v>4</v>
      </c>
      <c r="B168" s="25">
        <v>4720</v>
      </c>
      <c r="C168" s="26"/>
      <c r="D168" s="26" t="s">
        <v>115</v>
      </c>
      <c r="E168" s="26"/>
      <c r="F168" s="27">
        <v>0</v>
      </c>
      <c r="G168" s="27">
        <v>0</v>
      </c>
      <c r="H168" s="46">
        <v>0</v>
      </c>
      <c r="I168" s="46">
        <v>0</v>
      </c>
      <c r="J168" s="51">
        <v>0</v>
      </c>
      <c r="K168" s="1" t="str">
        <f t="shared" si="5"/>
        <v>NO</v>
      </c>
    </row>
    <row r="169" spans="1:11" ht="15" hidden="1" x14ac:dyDescent="0.3">
      <c r="A169">
        <f t="shared" si="4"/>
        <v>4</v>
      </c>
      <c r="B169" s="25">
        <v>4722</v>
      </c>
      <c r="C169" s="26"/>
      <c r="D169" s="26" t="s">
        <v>116</v>
      </c>
      <c r="E169" s="26"/>
      <c r="F169" s="27">
        <v>0</v>
      </c>
      <c r="G169" s="27">
        <v>0</v>
      </c>
      <c r="H169" s="46">
        <v>0</v>
      </c>
      <c r="I169" s="46">
        <v>0</v>
      </c>
      <c r="J169" s="51">
        <v>0</v>
      </c>
      <c r="K169" s="1" t="str">
        <f t="shared" si="5"/>
        <v>NO</v>
      </c>
    </row>
    <row r="170" spans="1:11" ht="15.6" hidden="1" x14ac:dyDescent="0.3">
      <c r="A170">
        <f t="shared" si="4"/>
        <v>0</v>
      </c>
      <c r="B170" s="25"/>
      <c r="C170" s="26"/>
      <c r="D170" s="26"/>
      <c r="E170" s="26"/>
      <c r="F170" s="40"/>
      <c r="G170" s="45"/>
      <c r="H170" s="23"/>
      <c r="I170" s="23"/>
      <c r="J170" s="24"/>
      <c r="K170" s="1" t="str">
        <f t="shared" si="5"/>
        <v>NO</v>
      </c>
    </row>
    <row r="171" spans="1:11" ht="15.6" x14ac:dyDescent="0.3">
      <c r="A171">
        <f t="shared" si="4"/>
        <v>2</v>
      </c>
      <c r="B171" s="20">
        <v>48</v>
      </c>
      <c r="C171" s="21"/>
      <c r="D171" s="22" t="s">
        <v>117</v>
      </c>
      <c r="E171" s="19"/>
      <c r="F171" s="88">
        <f>SUM(F172:F185)</f>
        <v>2151151694.21</v>
      </c>
      <c r="G171" s="88">
        <f>SUM(G172:G185)</f>
        <v>5760203327.3999996</v>
      </c>
      <c r="H171" s="88">
        <f>SUM(H172:H185)</f>
        <v>3413038652.96</v>
      </c>
      <c r="I171" s="88">
        <f>SUM(I172:I185)</f>
        <v>3569286678.21</v>
      </c>
      <c r="J171" s="89">
        <f>SUM(J172:J185)</f>
        <v>2592225673.3899999</v>
      </c>
      <c r="K171" s="1" t="str">
        <f t="shared" si="5"/>
        <v>SI</v>
      </c>
    </row>
    <row r="172" spans="1:11" ht="15.6" x14ac:dyDescent="0.3">
      <c r="A172">
        <f t="shared" si="4"/>
        <v>4</v>
      </c>
      <c r="B172" s="28">
        <v>4802</v>
      </c>
      <c r="C172" s="29"/>
      <c r="D172" s="26" t="s">
        <v>118</v>
      </c>
      <c r="E172" s="19"/>
      <c r="F172" s="93">
        <v>79675235.88000001</v>
      </c>
      <c r="G172" s="93">
        <v>626814404.86000001</v>
      </c>
      <c r="H172" s="94">
        <v>167078243.25999999</v>
      </c>
      <c r="I172" s="94">
        <v>79384840.379999995</v>
      </c>
      <c r="J172" s="95">
        <v>214543978.69999999</v>
      </c>
      <c r="K172" s="1" t="str">
        <f t="shared" si="5"/>
        <v>SI</v>
      </c>
    </row>
    <row r="173" spans="1:11" ht="15" hidden="1" x14ac:dyDescent="0.3">
      <c r="A173">
        <f t="shared" si="4"/>
        <v>4</v>
      </c>
      <c r="B173" s="25">
        <v>4805</v>
      </c>
      <c r="C173" s="26"/>
      <c r="D173" s="26" t="s">
        <v>118</v>
      </c>
      <c r="E173" s="26"/>
      <c r="F173" s="27">
        <v>0</v>
      </c>
      <c r="G173" s="27">
        <v>0</v>
      </c>
      <c r="H173" s="46">
        <v>0</v>
      </c>
      <c r="I173" s="46">
        <v>0</v>
      </c>
      <c r="J173" s="51">
        <v>0</v>
      </c>
      <c r="K173" s="1" t="str">
        <f t="shared" si="5"/>
        <v>NO</v>
      </c>
    </row>
    <row r="174" spans="1:11" ht="15" x14ac:dyDescent="0.3">
      <c r="A174">
        <f t="shared" si="4"/>
        <v>4</v>
      </c>
      <c r="B174" s="28">
        <v>4806</v>
      </c>
      <c r="C174" s="29"/>
      <c r="D174" s="26" t="s">
        <v>119</v>
      </c>
      <c r="E174" s="26"/>
      <c r="F174" s="93">
        <v>39400</v>
      </c>
      <c r="G174" s="93">
        <v>0</v>
      </c>
      <c r="H174" s="94">
        <v>0</v>
      </c>
      <c r="I174" s="94">
        <v>0</v>
      </c>
      <c r="J174" s="95">
        <v>0</v>
      </c>
      <c r="K174" s="1" t="str">
        <f t="shared" si="5"/>
        <v>SI</v>
      </c>
    </row>
    <row r="175" spans="1:11" ht="15" hidden="1" x14ac:dyDescent="0.3">
      <c r="A175">
        <f t="shared" si="4"/>
        <v>4</v>
      </c>
      <c r="B175" s="25">
        <v>4807</v>
      </c>
      <c r="C175" s="26"/>
      <c r="D175" s="26" t="s">
        <v>120</v>
      </c>
      <c r="E175" s="26"/>
      <c r="F175" s="27">
        <v>0</v>
      </c>
      <c r="G175" s="27">
        <v>0</v>
      </c>
      <c r="H175" s="46">
        <v>0</v>
      </c>
      <c r="I175" s="46">
        <v>0</v>
      </c>
      <c r="J175" s="51">
        <v>0</v>
      </c>
      <c r="K175" s="1" t="str">
        <f t="shared" si="5"/>
        <v>NO</v>
      </c>
    </row>
    <row r="176" spans="1:11" ht="15.6" x14ac:dyDescent="0.3">
      <c r="A176">
        <f t="shared" si="4"/>
        <v>4</v>
      </c>
      <c r="B176" s="28">
        <v>4808</v>
      </c>
      <c r="C176" s="29"/>
      <c r="D176" s="26" t="s">
        <v>121</v>
      </c>
      <c r="E176" s="19"/>
      <c r="F176" s="93">
        <v>2071437058.3299999</v>
      </c>
      <c r="G176" s="93">
        <v>1012873897.64</v>
      </c>
      <c r="H176" s="94">
        <v>2249111899.4499998</v>
      </c>
      <c r="I176" s="94">
        <v>3432412527.8299999</v>
      </c>
      <c r="J176" s="95">
        <v>2377681694.6900001</v>
      </c>
      <c r="K176" s="1" t="str">
        <f t="shared" si="5"/>
        <v>SI</v>
      </c>
    </row>
    <row r="177" spans="1:11" ht="15" hidden="1" x14ac:dyDescent="0.3">
      <c r="A177">
        <f t="shared" si="4"/>
        <v>4</v>
      </c>
      <c r="B177" s="25">
        <v>4810</v>
      </c>
      <c r="C177" s="26"/>
      <c r="D177" s="26" t="s">
        <v>122</v>
      </c>
      <c r="E177" s="26"/>
      <c r="F177" s="27">
        <v>0</v>
      </c>
      <c r="G177" s="27">
        <v>0</v>
      </c>
      <c r="H177" s="46">
        <v>0</v>
      </c>
      <c r="I177" s="46">
        <v>0</v>
      </c>
      <c r="J177" s="51">
        <v>0</v>
      </c>
      <c r="K177" s="1" t="str">
        <f t="shared" si="5"/>
        <v>NO</v>
      </c>
    </row>
    <row r="178" spans="1:11" ht="15" hidden="1" x14ac:dyDescent="0.3">
      <c r="A178">
        <f t="shared" si="4"/>
        <v>4</v>
      </c>
      <c r="B178" s="28">
        <v>4811</v>
      </c>
      <c r="C178" s="29"/>
      <c r="D178" s="26" t="s">
        <v>123</v>
      </c>
      <c r="E178" s="26"/>
      <c r="F178" s="27">
        <v>0</v>
      </c>
      <c r="G178" s="27">
        <v>0</v>
      </c>
      <c r="H178" s="46">
        <v>0</v>
      </c>
      <c r="I178" s="46">
        <v>0</v>
      </c>
      <c r="J178" s="51">
        <v>0</v>
      </c>
      <c r="K178" s="1" t="str">
        <f t="shared" si="5"/>
        <v>NO</v>
      </c>
    </row>
    <row r="179" spans="1:11" ht="15" hidden="1" x14ac:dyDescent="0.3">
      <c r="A179">
        <f t="shared" si="4"/>
        <v>4</v>
      </c>
      <c r="B179" s="28">
        <v>4812</v>
      </c>
      <c r="C179" s="29"/>
      <c r="D179" s="26" t="s">
        <v>124</v>
      </c>
      <c r="E179" s="26"/>
      <c r="F179" s="27">
        <v>0</v>
      </c>
      <c r="G179" s="27">
        <v>0</v>
      </c>
      <c r="H179" s="46">
        <v>0</v>
      </c>
      <c r="I179" s="46">
        <v>0</v>
      </c>
      <c r="J179" s="51">
        <v>0</v>
      </c>
      <c r="K179" s="1" t="str">
        <f t="shared" si="5"/>
        <v>NO</v>
      </c>
    </row>
    <row r="180" spans="1:11" ht="15" hidden="1" x14ac:dyDescent="0.3">
      <c r="A180">
        <f t="shared" si="4"/>
        <v>4</v>
      </c>
      <c r="B180" s="28">
        <v>4813</v>
      </c>
      <c r="C180" s="29"/>
      <c r="D180" s="26" t="s">
        <v>125</v>
      </c>
      <c r="E180" s="26"/>
      <c r="F180" s="27">
        <v>0</v>
      </c>
      <c r="G180" s="27">
        <v>0</v>
      </c>
      <c r="H180" s="46">
        <v>0</v>
      </c>
      <c r="I180" s="46">
        <v>0</v>
      </c>
      <c r="J180" s="51">
        <v>0</v>
      </c>
      <c r="K180" s="1" t="str">
        <f t="shared" si="5"/>
        <v>NO</v>
      </c>
    </row>
    <row r="181" spans="1:11" ht="15" hidden="1" x14ac:dyDescent="0.3">
      <c r="A181">
        <f t="shared" si="4"/>
        <v>4</v>
      </c>
      <c r="B181" s="25">
        <v>4815</v>
      </c>
      <c r="C181" s="26"/>
      <c r="D181" s="26" t="s">
        <v>126</v>
      </c>
      <c r="E181" s="26"/>
      <c r="F181" s="27">
        <v>0</v>
      </c>
      <c r="G181" s="27">
        <v>0</v>
      </c>
      <c r="H181" s="46">
        <v>0</v>
      </c>
      <c r="I181" s="46">
        <v>0</v>
      </c>
      <c r="J181" s="51">
        <v>0</v>
      </c>
      <c r="K181" s="1" t="str">
        <f t="shared" si="5"/>
        <v>NO</v>
      </c>
    </row>
    <row r="182" spans="1:11" ht="15" hidden="1" x14ac:dyDescent="0.3">
      <c r="A182">
        <f t="shared" si="4"/>
        <v>4</v>
      </c>
      <c r="B182" s="28">
        <v>4819</v>
      </c>
      <c r="C182" s="29"/>
      <c r="D182" s="26" t="s">
        <v>127</v>
      </c>
      <c r="E182" s="26"/>
      <c r="F182" s="27">
        <v>0</v>
      </c>
      <c r="G182" s="27">
        <v>0</v>
      </c>
      <c r="H182" s="46">
        <v>0</v>
      </c>
      <c r="I182" s="46">
        <v>0</v>
      </c>
      <c r="J182" s="51">
        <v>0</v>
      </c>
      <c r="K182" s="1" t="str">
        <f t="shared" si="5"/>
        <v>NO</v>
      </c>
    </row>
    <row r="183" spans="1:11" ht="15" hidden="1" x14ac:dyDescent="0.3">
      <c r="A183">
        <f t="shared" si="4"/>
        <v>4</v>
      </c>
      <c r="B183" s="28">
        <v>4823</v>
      </c>
      <c r="C183" s="29"/>
      <c r="D183" s="26" t="s">
        <v>128</v>
      </c>
      <c r="E183" s="26"/>
      <c r="F183" s="27">
        <v>0</v>
      </c>
      <c r="G183" s="27">
        <v>0</v>
      </c>
      <c r="H183" s="46">
        <v>0</v>
      </c>
      <c r="I183" s="46">
        <v>0</v>
      </c>
      <c r="J183" s="51">
        <v>0</v>
      </c>
      <c r="K183" s="1" t="str">
        <f t="shared" si="5"/>
        <v>NO</v>
      </c>
    </row>
    <row r="184" spans="1:11" ht="15" hidden="1" x14ac:dyDescent="0.3">
      <c r="A184">
        <f t="shared" si="4"/>
        <v>4</v>
      </c>
      <c r="B184" s="28">
        <v>4825</v>
      </c>
      <c r="C184" s="29"/>
      <c r="D184" s="26" t="s">
        <v>129</v>
      </c>
      <c r="E184" s="26"/>
      <c r="F184" s="27">
        <v>0</v>
      </c>
      <c r="G184" s="27">
        <v>0</v>
      </c>
      <c r="H184" s="46">
        <v>0</v>
      </c>
      <c r="I184" s="46">
        <v>0</v>
      </c>
      <c r="J184" s="51">
        <v>0</v>
      </c>
      <c r="K184" s="1" t="str">
        <f t="shared" si="5"/>
        <v>NO</v>
      </c>
    </row>
    <row r="185" spans="1:11" ht="15.6" x14ac:dyDescent="0.3">
      <c r="A185">
        <f t="shared" si="4"/>
        <v>4</v>
      </c>
      <c r="B185" s="28">
        <v>4830</v>
      </c>
      <c r="C185" s="29"/>
      <c r="D185" s="26" t="s">
        <v>130</v>
      </c>
      <c r="E185" s="19"/>
      <c r="F185" s="93">
        <v>0</v>
      </c>
      <c r="G185" s="93">
        <v>4120515024.9000001</v>
      </c>
      <c r="H185" s="94">
        <v>996848510.25</v>
      </c>
      <c r="I185" s="94">
        <v>57489310</v>
      </c>
      <c r="J185" s="95">
        <v>0</v>
      </c>
      <c r="K185" s="1" t="str">
        <f t="shared" si="5"/>
        <v>SI</v>
      </c>
    </row>
    <row r="186" spans="1:11" ht="15.6" hidden="1" x14ac:dyDescent="0.3">
      <c r="A186">
        <f t="shared" si="4"/>
        <v>4</v>
      </c>
      <c r="B186" s="28">
        <v>4831</v>
      </c>
      <c r="C186" s="29"/>
      <c r="D186" s="26" t="s">
        <v>131</v>
      </c>
      <c r="E186" s="19"/>
      <c r="F186" s="27">
        <v>0</v>
      </c>
      <c r="G186" s="27">
        <v>0</v>
      </c>
      <c r="H186" s="46">
        <v>0</v>
      </c>
      <c r="I186" s="46">
        <v>0</v>
      </c>
      <c r="J186" s="51">
        <v>0</v>
      </c>
      <c r="K186" s="1" t="str">
        <f t="shared" si="5"/>
        <v>NO</v>
      </c>
    </row>
    <row r="187" spans="1:11" ht="15.6" hidden="1" x14ac:dyDescent="0.3">
      <c r="A187">
        <f t="shared" si="4"/>
        <v>0</v>
      </c>
      <c r="B187" s="28"/>
      <c r="C187" s="29"/>
      <c r="D187" s="26"/>
      <c r="E187" s="32"/>
      <c r="F187" s="40"/>
      <c r="G187" s="45"/>
      <c r="H187" s="23"/>
      <c r="I187" s="23"/>
      <c r="J187" s="24"/>
      <c r="K187" s="1" t="str">
        <f t="shared" si="5"/>
        <v>NO</v>
      </c>
    </row>
    <row r="188" spans="1:11" ht="15.6" hidden="1" x14ac:dyDescent="0.3">
      <c r="A188">
        <f t="shared" si="4"/>
        <v>2</v>
      </c>
      <c r="B188" s="39">
        <v>49</v>
      </c>
      <c r="C188" s="22"/>
      <c r="D188" s="22" t="s">
        <v>132</v>
      </c>
      <c r="E188" s="22"/>
      <c r="F188" s="30">
        <v>0</v>
      </c>
      <c r="G188" s="30">
        <v>0</v>
      </c>
      <c r="H188" s="23">
        <v>0</v>
      </c>
      <c r="I188" s="23">
        <v>0</v>
      </c>
      <c r="J188" s="24">
        <v>0</v>
      </c>
      <c r="K188" s="1" t="str">
        <f t="shared" si="5"/>
        <v>NO</v>
      </c>
    </row>
    <row r="189" spans="1:11" ht="15" hidden="1" x14ac:dyDescent="0.3">
      <c r="A189">
        <f t="shared" si="4"/>
        <v>4</v>
      </c>
      <c r="B189" s="25">
        <v>4905</v>
      </c>
      <c r="C189" s="26"/>
      <c r="D189" s="26" t="s">
        <v>133</v>
      </c>
      <c r="E189" s="26"/>
      <c r="F189" s="27">
        <v>0</v>
      </c>
      <c r="G189" s="27">
        <v>0</v>
      </c>
      <c r="H189" s="46">
        <v>0</v>
      </c>
      <c r="I189" s="46">
        <v>0</v>
      </c>
      <c r="J189" s="51">
        <v>0</v>
      </c>
      <c r="K189" s="1" t="str">
        <f t="shared" si="5"/>
        <v>NO</v>
      </c>
    </row>
    <row r="190" spans="1:11" ht="15.6" hidden="1" x14ac:dyDescent="0.3">
      <c r="A190">
        <f t="shared" si="4"/>
        <v>0</v>
      </c>
      <c r="B190" s="25"/>
      <c r="C190" s="26"/>
      <c r="D190" s="26"/>
      <c r="E190" s="26"/>
      <c r="F190" s="40"/>
      <c r="G190" s="45"/>
      <c r="H190" s="23"/>
      <c r="I190" s="23"/>
      <c r="J190" s="24"/>
      <c r="K190" s="1" t="str">
        <f t="shared" si="5"/>
        <v>NO</v>
      </c>
    </row>
    <row r="191" spans="1:11" ht="15.6" hidden="1" x14ac:dyDescent="0.3">
      <c r="A191">
        <f t="shared" si="4"/>
        <v>2</v>
      </c>
      <c r="B191" s="20">
        <v>54</v>
      </c>
      <c r="C191" s="21"/>
      <c r="D191" s="22" t="s">
        <v>45</v>
      </c>
      <c r="E191" s="22"/>
      <c r="F191" s="30">
        <v>0</v>
      </c>
      <c r="G191" s="30">
        <v>0</v>
      </c>
      <c r="H191" s="23">
        <v>0</v>
      </c>
      <c r="I191" s="23">
        <v>0</v>
      </c>
      <c r="J191" s="24">
        <v>0</v>
      </c>
      <c r="K191" s="1" t="str">
        <f t="shared" si="5"/>
        <v>NO</v>
      </c>
    </row>
    <row r="192" spans="1:11" ht="15" hidden="1" x14ac:dyDescent="0.3">
      <c r="A192">
        <f t="shared" si="4"/>
        <v>4</v>
      </c>
      <c r="B192" s="25">
        <v>5401</v>
      </c>
      <c r="C192" s="26"/>
      <c r="D192" s="26" t="s">
        <v>134</v>
      </c>
      <c r="E192" s="26"/>
      <c r="F192" s="27">
        <v>0</v>
      </c>
      <c r="G192" s="27">
        <v>0</v>
      </c>
      <c r="H192" s="46">
        <v>0</v>
      </c>
      <c r="I192" s="46">
        <v>0</v>
      </c>
      <c r="J192" s="51">
        <v>0</v>
      </c>
      <c r="K192" s="1" t="str">
        <f t="shared" si="5"/>
        <v>NO</v>
      </c>
    </row>
    <row r="193" spans="1:11" ht="15" hidden="1" x14ac:dyDescent="0.3">
      <c r="A193">
        <f t="shared" si="4"/>
        <v>4</v>
      </c>
      <c r="B193" s="25">
        <v>5408</v>
      </c>
      <c r="C193" s="26"/>
      <c r="D193" s="26" t="s">
        <v>108</v>
      </c>
      <c r="E193" s="26"/>
      <c r="F193" s="27">
        <v>0</v>
      </c>
      <c r="G193" s="27">
        <v>0</v>
      </c>
      <c r="H193" s="46">
        <v>0</v>
      </c>
      <c r="I193" s="46">
        <v>0</v>
      </c>
      <c r="J193" s="51">
        <v>0</v>
      </c>
      <c r="K193" s="1" t="str">
        <f t="shared" si="5"/>
        <v>NO</v>
      </c>
    </row>
    <row r="194" spans="1:11" ht="15" hidden="1" x14ac:dyDescent="0.3">
      <c r="A194">
        <f t="shared" si="4"/>
        <v>4</v>
      </c>
      <c r="B194" s="25">
        <v>5413</v>
      </c>
      <c r="C194" s="26"/>
      <c r="D194" s="26" t="s">
        <v>109</v>
      </c>
      <c r="E194" s="26"/>
      <c r="F194" s="27">
        <v>0</v>
      </c>
      <c r="G194" s="27">
        <v>0</v>
      </c>
      <c r="H194" s="46">
        <v>0</v>
      </c>
      <c r="I194" s="46">
        <v>0</v>
      </c>
      <c r="J194" s="51">
        <v>0</v>
      </c>
      <c r="K194" s="1" t="str">
        <f t="shared" si="5"/>
        <v>NO</v>
      </c>
    </row>
    <row r="195" spans="1:11" ht="15" hidden="1" x14ac:dyDescent="0.3">
      <c r="A195">
        <f t="shared" si="4"/>
        <v>4</v>
      </c>
      <c r="B195" s="25">
        <v>5421</v>
      </c>
      <c r="C195" s="26"/>
      <c r="D195" s="26" t="s">
        <v>110</v>
      </c>
      <c r="E195" s="26"/>
      <c r="F195" s="27">
        <v>0</v>
      </c>
      <c r="G195" s="27">
        <v>0</v>
      </c>
      <c r="H195" s="46">
        <v>0</v>
      </c>
      <c r="I195" s="46">
        <v>0</v>
      </c>
      <c r="J195" s="51">
        <v>0</v>
      </c>
      <c r="K195" s="1" t="str">
        <f t="shared" si="5"/>
        <v>NO</v>
      </c>
    </row>
    <row r="196" spans="1:11" ht="15" hidden="1" x14ac:dyDescent="0.3">
      <c r="A196">
        <f t="shared" si="4"/>
        <v>4</v>
      </c>
      <c r="B196" s="25">
        <v>5423</v>
      </c>
      <c r="C196" s="26"/>
      <c r="D196" s="26" t="s">
        <v>111</v>
      </c>
      <c r="E196" s="26"/>
      <c r="F196" s="27">
        <v>0</v>
      </c>
      <c r="G196" s="27">
        <v>0</v>
      </c>
      <c r="H196" s="46">
        <v>0</v>
      </c>
      <c r="I196" s="46">
        <v>0</v>
      </c>
      <c r="J196" s="51">
        <v>0</v>
      </c>
      <c r="K196" s="1" t="str">
        <f t="shared" si="5"/>
        <v>NO</v>
      </c>
    </row>
    <row r="197" spans="1:11" ht="15" hidden="1" x14ac:dyDescent="0.3">
      <c r="A197">
        <f t="shared" si="4"/>
        <v>4</v>
      </c>
      <c r="B197" s="28">
        <v>5424</v>
      </c>
      <c r="C197" s="29"/>
      <c r="D197" s="26" t="s">
        <v>46</v>
      </c>
      <c r="E197" s="26"/>
      <c r="F197" s="27">
        <v>0</v>
      </c>
      <c r="G197" s="27">
        <v>0</v>
      </c>
      <c r="H197" s="46">
        <v>0</v>
      </c>
      <c r="I197" s="46">
        <v>0</v>
      </c>
      <c r="J197" s="51">
        <v>0</v>
      </c>
      <c r="K197" s="1" t="str">
        <f t="shared" si="5"/>
        <v>NO</v>
      </c>
    </row>
    <row r="198" spans="1:11" ht="15.6" hidden="1" x14ac:dyDescent="0.3">
      <c r="A198">
        <f t="shared" si="4"/>
        <v>0</v>
      </c>
      <c r="B198" s="28"/>
      <c r="C198" s="29"/>
      <c r="D198" s="26"/>
      <c r="E198" s="26"/>
      <c r="F198" s="40"/>
      <c r="G198" s="45"/>
      <c r="H198" s="23"/>
      <c r="I198" s="23"/>
      <c r="J198" s="24"/>
      <c r="K198" s="1" t="str">
        <f t="shared" si="5"/>
        <v>NO</v>
      </c>
    </row>
    <row r="199" spans="1:11" ht="15.6" hidden="1" x14ac:dyDescent="0.3">
      <c r="A199">
        <f t="shared" si="4"/>
        <v>2</v>
      </c>
      <c r="B199" s="39">
        <v>55</v>
      </c>
      <c r="C199" s="22"/>
      <c r="D199" s="22" t="s">
        <v>135</v>
      </c>
      <c r="E199" s="22"/>
      <c r="F199" s="30">
        <v>0</v>
      </c>
      <c r="G199" s="30">
        <v>0</v>
      </c>
      <c r="H199" s="23">
        <v>0</v>
      </c>
      <c r="I199" s="23">
        <v>0</v>
      </c>
      <c r="J199" s="24">
        <v>0</v>
      </c>
      <c r="K199" s="1" t="str">
        <f t="shared" si="5"/>
        <v>NO</v>
      </c>
    </row>
    <row r="200" spans="1:11" ht="15" hidden="1" x14ac:dyDescent="0.3">
      <c r="A200">
        <f t="shared" si="4"/>
        <v>4</v>
      </c>
      <c r="B200" s="25">
        <v>5501</v>
      </c>
      <c r="C200" s="26"/>
      <c r="D200" s="26" t="s">
        <v>136</v>
      </c>
      <c r="E200" s="26"/>
      <c r="F200" s="27">
        <v>0</v>
      </c>
      <c r="G200" s="27">
        <v>0</v>
      </c>
      <c r="H200" s="46">
        <v>0</v>
      </c>
      <c r="I200" s="46">
        <v>0</v>
      </c>
      <c r="J200" s="51">
        <v>0</v>
      </c>
      <c r="K200" s="1" t="str">
        <f t="shared" si="5"/>
        <v>NO</v>
      </c>
    </row>
    <row r="201" spans="1:11" ht="15" hidden="1" x14ac:dyDescent="0.3">
      <c r="A201">
        <f t="shared" si="4"/>
        <v>4</v>
      </c>
      <c r="B201" s="25">
        <v>5502</v>
      </c>
      <c r="C201" s="26"/>
      <c r="D201" s="26" t="s">
        <v>137</v>
      </c>
      <c r="E201" s="26"/>
      <c r="F201" s="27">
        <v>0</v>
      </c>
      <c r="G201" s="27">
        <v>0</v>
      </c>
      <c r="H201" s="46">
        <v>0</v>
      </c>
      <c r="I201" s="46">
        <v>0</v>
      </c>
      <c r="J201" s="51">
        <v>0</v>
      </c>
      <c r="K201" s="1" t="str">
        <f t="shared" si="5"/>
        <v>NO</v>
      </c>
    </row>
    <row r="202" spans="1:11" ht="15" hidden="1" x14ac:dyDescent="0.3">
      <c r="A202">
        <f t="shared" si="4"/>
        <v>4</v>
      </c>
      <c r="B202" s="25">
        <v>5503</v>
      </c>
      <c r="C202" s="26"/>
      <c r="D202" s="26" t="s">
        <v>138</v>
      </c>
      <c r="E202" s="26"/>
      <c r="F202" s="27">
        <v>0</v>
      </c>
      <c r="G202" s="27">
        <v>0</v>
      </c>
      <c r="H202" s="46">
        <v>0</v>
      </c>
      <c r="I202" s="46">
        <v>0</v>
      </c>
      <c r="J202" s="51">
        <v>0</v>
      </c>
      <c r="K202" s="1" t="str">
        <f t="shared" si="5"/>
        <v>NO</v>
      </c>
    </row>
    <row r="203" spans="1:11" ht="15" hidden="1" x14ac:dyDescent="0.3">
      <c r="A203">
        <f t="shared" si="4"/>
        <v>4</v>
      </c>
      <c r="B203" s="25">
        <v>5504</v>
      </c>
      <c r="C203" s="26"/>
      <c r="D203" s="26" t="s">
        <v>139</v>
      </c>
      <c r="E203" s="26"/>
      <c r="F203" s="27">
        <v>0</v>
      </c>
      <c r="G203" s="27">
        <v>0</v>
      </c>
      <c r="H203" s="46">
        <v>0</v>
      </c>
      <c r="I203" s="46">
        <v>0</v>
      </c>
      <c r="J203" s="51">
        <v>0</v>
      </c>
      <c r="K203" s="1" t="str">
        <f t="shared" si="5"/>
        <v>NO</v>
      </c>
    </row>
    <row r="204" spans="1:11" ht="15" hidden="1" x14ac:dyDescent="0.3">
      <c r="A204">
        <f t="shared" si="4"/>
        <v>4</v>
      </c>
      <c r="B204" s="25">
        <v>5505</v>
      </c>
      <c r="C204" s="26"/>
      <c r="D204" s="26" t="s">
        <v>140</v>
      </c>
      <c r="E204" s="26"/>
      <c r="F204" s="27">
        <v>0</v>
      </c>
      <c r="G204" s="27">
        <v>0</v>
      </c>
      <c r="H204" s="46">
        <v>0</v>
      </c>
      <c r="I204" s="46">
        <v>0</v>
      </c>
      <c r="J204" s="51">
        <v>0</v>
      </c>
      <c r="K204" s="1" t="str">
        <f t="shared" si="5"/>
        <v>NO</v>
      </c>
    </row>
    <row r="205" spans="1:11" ht="15" hidden="1" x14ac:dyDescent="0.3">
      <c r="A205">
        <f t="shared" si="4"/>
        <v>4</v>
      </c>
      <c r="B205" s="25">
        <v>5506</v>
      </c>
      <c r="C205" s="26"/>
      <c r="D205" s="26" t="s">
        <v>141</v>
      </c>
      <c r="E205" s="26"/>
      <c r="F205" s="27">
        <v>0</v>
      </c>
      <c r="G205" s="27">
        <v>0</v>
      </c>
      <c r="H205" s="46">
        <v>0</v>
      </c>
      <c r="I205" s="46">
        <v>0</v>
      </c>
      <c r="J205" s="51">
        <v>0</v>
      </c>
      <c r="K205" s="1" t="str">
        <f t="shared" si="5"/>
        <v>NO</v>
      </c>
    </row>
    <row r="206" spans="1:11" ht="15" hidden="1" x14ac:dyDescent="0.3">
      <c r="A206">
        <f t="shared" ref="A206:A244" si="6">LEN(B206)</f>
        <v>4</v>
      </c>
      <c r="B206" s="25">
        <v>5507</v>
      </c>
      <c r="C206" s="26"/>
      <c r="D206" s="26" t="s">
        <v>142</v>
      </c>
      <c r="E206" s="26"/>
      <c r="F206" s="27">
        <v>0</v>
      </c>
      <c r="G206" s="27">
        <v>0</v>
      </c>
      <c r="H206" s="46">
        <v>0</v>
      </c>
      <c r="I206" s="46">
        <v>0</v>
      </c>
      <c r="J206" s="51">
        <v>0</v>
      </c>
      <c r="K206" s="1" t="str">
        <f t="shared" si="5"/>
        <v>NO</v>
      </c>
    </row>
    <row r="207" spans="1:11" ht="15" hidden="1" x14ac:dyDescent="0.3">
      <c r="A207">
        <f t="shared" si="6"/>
        <v>4</v>
      </c>
      <c r="B207" s="25">
        <v>5508</v>
      </c>
      <c r="C207" s="26"/>
      <c r="D207" s="26" t="s">
        <v>143</v>
      </c>
      <c r="E207" s="26"/>
      <c r="F207" s="27">
        <v>0</v>
      </c>
      <c r="G207" s="27">
        <v>0</v>
      </c>
      <c r="H207" s="46">
        <v>0</v>
      </c>
      <c r="I207" s="46">
        <v>0</v>
      </c>
      <c r="J207" s="51">
        <v>0</v>
      </c>
      <c r="K207" s="1" t="str">
        <f t="shared" ref="K207:K248" si="7">IF((G207+F207+H207+I207+J207)&lt;&gt;0,"SI","NO")</f>
        <v>NO</v>
      </c>
    </row>
    <row r="208" spans="1:11" ht="15" hidden="1" x14ac:dyDescent="0.3">
      <c r="A208">
        <f t="shared" si="6"/>
        <v>4</v>
      </c>
      <c r="B208" s="25">
        <v>5550</v>
      </c>
      <c r="C208" s="26"/>
      <c r="D208" s="26" t="s">
        <v>144</v>
      </c>
      <c r="E208" s="26"/>
      <c r="F208" s="27">
        <v>0</v>
      </c>
      <c r="G208" s="27">
        <v>0</v>
      </c>
      <c r="H208" s="46">
        <v>0</v>
      </c>
      <c r="I208" s="46">
        <v>0</v>
      </c>
      <c r="J208" s="51">
        <v>0</v>
      </c>
      <c r="K208" s="1" t="str">
        <f t="shared" si="7"/>
        <v>NO</v>
      </c>
    </row>
    <row r="209" spans="1:11" ht="15.6" hidden="1" x14ac:dyDescent="0.3">
      <c r="A209">
        <f t="shared" si="6"/>
        <v>0</v>
      </c>
      <c r="B209" s="25"/>
      <c r="C209" s="26"/>
      <c r="D209" s="26"/>
      <c r="E209" s="26"/>
      <c r="F209" s="40"/>
      <c r="G209" s="45"/>
      <c r="H209" s="23"/>
      <c r="I209" s="23"/>
      <c r="J209" s="24"/>
      <c r="K209" s="1" t="str">
        <f t="shared" si="7"/>
        <v>NO</v>
      </c>
    </row>
    <row r="210" spans="1:11" ht="15.6" hidden="1" x14ac:dyDescent="0.3">
      <c r="A210">
        <f t="shared" si="6"/>
        <v>2</v>
      </c>
      <c r="B210" s="20">
        <v>56</v>
      </c>
      <c r="C210" s="21"/>
      <c r="D210" s="22" t="s">
        <v>145</v>
      </c>
      <c r="E210" s="22"/>
      <c r="F210" s="30">
        <v>0</v>
      </c>
      <c r="G210" s="30">
        <v>0</v>
      </c>
      <c r="H210" s="23">
        <v>0</v>
      </c>
      <c r="I210" s="23">
        <v>0</v>
      </c>
      <c r="J210" s="24">
        <v>0</v>
      </c>
      <c r="K210" s="1" t="str">
        <f t="shared" si="7"/>
        <v>NO</v>
      </c>
    </row>
    <row r="211" spans="1:11" ht="15" hidden="1" x14ac:dyDescent="0.3">
      <c r="A211">
        <f t="shared" si="6"/>
        <v>4</v>
      </c>
      <c r="B211" s="28">
        <v>5613</v>
      </c>
      <c r="C211" s="29"/>
      <c r="D211" s="26" t="s">
        <v>61</v>
      </c>
      <c r="E211" s="26"/>
      <c r="F211" s="27">
        <v>0</v>
      </c>
      <c r="G211" s="27">
        <v>0</v>
      </c>
      <c r="H211" s="46">
        <v>0</v>
      </c>
      <c r="I211" s="46">
        <v>0</v>
      </c>
      <c r="J211" s="51">
        <v>0</v>
      </c>
      <c r="K211" s="1" t="str">
        <f t="shared" si="7"/>
        <v>NO</v>
      </c>
    </row>
    <row r="212" spans="1:11" ht="15" hidden="1" x14ac:dyDescent="0.3">
      <c r="A212">
        <f t="shared" si="6"/>
        <v>4</v>
      </c>
      <c r="B212" s="28">
        <v>5618</v>
      </c>
      <c r="C212" s="29"/>
      <c r="D212" s="26" t="s">
        <v>35</v>
      </c>
      <c r="E212" s="26"/>
      <c r="F212" s="27">
        <v>0</v>
      </c>
      <c r="G212" s="27">
        <v>0</v>
      </c>
      <c r="H212" s="46">
        <v>0</v>
      </c>
      <c r="I212" s="46">
        <v>0</v>
      </c>
      <c r="J212" s="51">
        <v>0</v>
      </c>
      <c r="K212" s="1" t="str">
        <f t="shared" si="7"/>
        <v>NO</v>
      </c>
    </row>
    <row r="213" spans="1:11" ht="15.6" hidden="1" x14ac:dyDescent="0.3">
      <c r="A213">
        <f t="shared" si="6"/>
        <v>0</v>
      </c>
      <c r="B213" s="28"/>
      <c r="C213" s="29"/>
      <c r="D213" s="26"/>
      <c r="E213" s="26"/>
      <c r="F213" s="40"/>
      <c r="G213" s="45"/>
      <c r="H213" s="23"/>
      <c r="I213" s="23"/>
      <c r="J213" s="24"/>
      <c r="K213" s="1" t="str">
        <f t="shared" si="7"/>
        <v>NO</v>
      </c>
    </row>
    <row r="214" spans="1:11" ht="15.6" hidden="1" x14ac:dyDescent="0.3">
      <c r="A214">
        <f t="shared" si="6"/>
        <v>2</v>
      </c>
      <c r="B214" s="39">
        <v>57</v>
      </c>
      <c r="C214" s="22"/>
      <c r="D214" s="22" t="s">
        <v>113</v>
      </c>
      <c r="E214" s="22"/>
      <c r="F214" s="30">
        <v>0</v>
      </c>
      <c r="G214" s="30">
        <v>0</v>
      </c>
      <c r="H214" s="23">
        <v>0</v>
      </c>
      <c r="I214" s="23">
        <v>0</v>
      </c>
      <c r="J214" s="24">
        <v>0</v>
      </c>
      <c r="K214" s="1" t="str">
        <f t="shared" si="7"/>
        <v>NO</v>
      </c>
    </row>
    <row r="215" spans="1:11" ht="15" hidden="1" x14ac:dyDescent="0.3">
      <c r="A215">
        <f t="shared" si="6"/>
        <v>4</v>
      </c>
      <c r="B215" s="25">
        <v>5705</v>
      </c>
      <c r="C215" s="26"/>
      <c r="D215" s="26" t="s">
        <v>146</v>
      </c>
      <c r="E215" s="26"/>
      <c r="F215" s="27">
        <v>0</v>
      </c>
      <c r="G215" s="27">
        <v>0</v>
      </c>
      <c r="H215" s="46">
        <v>0</v>
      </c>
      <c r="I215" s="46">
        <v>0</v>
      </c>
      <c r="J215" s="51">
        <v>0</v>
      </c>
      <c r="K215" s="1" t="str">
        <f t="shared" si="7"/>
        <v>NO</v>
      </c>
    </row>
    <row r="216" spans="1:11" ht="15" hidden="1" x14ac:dyDescent="0.3">
      <c r="A216">
        <f t="shared" si="6"/>
        <v>4</v>
      </c>
      <c r="B216" s="25">
        <v>5720</v>
      </c>
      <c r="C216" s="26"/>
      <c r="D216" s="26" t="s">
        <v>115</v>
      </c>
      <c r="E216" s="26"/>
      <c r="F216" s="27">
        <v>0</v>
      </c>
      <c r="G216" s="27">
        <v>0</v>
      </c>
      <c r="H216" s="46">
        <v>0</v>
      </c>
      <c r="I216" s="46">
        <v>0</v>
      </c>
      <c r="J216" s="51">
        <v>0</v>
      </c>
      <c r="K216" s="1" t="str">
        <f t="shared" si="7"/>
        <v>NO</v>
      </c>
    </row>
    <row r="217" spans="1:11" ht="15" hidden="1" x14ac:dyDescent="0.3">
      <c r="A217">
        <f t="shared" si="6"/>
        <v>4</v>
      </c>
      <c r="B217" s="25">
        <v>5722</v>
      </c>
      <c r="C217" s="26"/>
      <c r="D217" s="26" t="s">
        <v>116</v>
      </c>
      <c r="E217" s="26"/>
      <c r="F217" s="27">
        <v>0</v>
      </c>
      <c r="G217" s="27">
        <v>0</v>
      </c>
      <c r="H217" s="46">
        <v>0</v>
      </c>
      <c r="I217" s="46">
        <v>0</v>
      </c>
      <c r="J217" s="51">
        <v>0</v>
      </c>
      <c r="K217" s="1" t="str">
        <f t="shared" si="7"/>
        <v>NO</v>
      </c>
    </row>
    <row r="218" spans="1:11" ht="15.6" hidden="1" x14ac:dyDescent="0.3">
      <c r="A218">
        <f t="shared" si="6"/>
        <v>0</v>
      </c>
      <c r="B218" s="25"/>
      <c r="C218" s="26"/>
      <c r="D218" s="26"/>
      <c r="E218" s="26"/>
      <c r="F218" s="40"/>
      <c r="G218" s="45"/>
      <c r="H218" s="23"/>
      <c r="I218" s="23"/>
      <c r="J218" s="24"/>
      <c r="K218" s="1" t="str">
        <f t="shared" si="7"/>
        <v>NO</v>
      </c>
    </row>
    <row r="219" spans="1:11" ht="15.6" x14ac:dyDescent="0.3">
      <c r="A219">
        <f t="shared" si="6"/>
        <v>2</v>
      </c>
      <c r="B219" s="20">
        <v>58</v>
      </c>
      <c r="C219" s="21"/>
      <c r="D219" s="22" t="s">
        <v>147</v>
      </c>
      <c r="E219" s="19"/>
      <c r="F219" s="88">
        <f>SUM(F223:F245)</f>
        <v>11861207152.780001</v>
      </c>
      <c r="G219" s="88">
        <f>SUM(G223:G245)</f>
        <v>8231874167.8299999</v>
      </c>
      <c r="H219" s="88">
        <f>SUM(H223:H245)</f>
        <v>13155360033.16</v>
      </c>
      <c r="I219" s="88">
        <f>SUM(I223:I245)</f>
        <v>16599876521.93</v>
      </c>
      <c r="J219" s="89">
        <f>SUM(J223:J245)</f>
        <v>3839529708.02</v>
      </c>
      <c r="K219" s="1" t="str">
        <f t="shared" si="7"/>
        <v>SI</v>
      </c>
    </row>
    <row r="220" spans="1:11" ht="15" hidden="1" x14ac:dyDescent="0.3">
      <c r="A220">
        <f t="shared" si="6"/>
        <v>4</v>
      </c>
      <c r="B220" s="25">
        <v>5801</v>
      </c>
      <c r="C220" s="26"/>
      <c r="D220" s="26" t="s">
        <v>148</v>
      </c>
      <c r="E220" s="26"/>
      <c r="F220" s="27">
        <v>0</v>
      </c>
      <c r="G220" s="27">
        <v>0</v>
      </c>
      <c r="H220" s="46">
        <v>0</v>
      </c>
      <c r="I220" s="46">
        <v>0</v>
      </c>
      <c r="J220" s="51">
        <v>0</v>
      </c>
      <c r="K220" s="1" t="str">
        <f t="shared" si="7"/>
        <v>NO</v>
      </c>
    </row>
    <row r="221" spans="1:11" ht="15" hidden="1" x14ac:dyDescent="0.3">
      <c r="A221">
        <f t="shared" si="6"/>
        <v>4</v>
      </c>
      <c r="B221" s="28">
        <v>5802</v>
      </c>
      <c r="C221" s="29"/>
      <c r="D221" s="26" t="s">
        <v>149</v>
      </c>
      <c r="E221" s="26"/>
      <c r="F221" s="27">
        <v>0</v>
      </c>
      <c r="G221" s="27">
        <v>0</v>
      </c>
      <c r="H221" s="46">
        <v>0</v>
      </c>
      <c r="I221" s="46">
        <v>0</v>
      </c>
      <c r="J221" s="51">
        <v>0</v>
      </c>
      <c r="K221" s="1" t="str">
        <f t="shared" si="7"/>
        <v>NO</v>
      </c>
    </row>
    <row r="222" spans="1:11" ht="15" hidden="1" x14ac:dyDescent="0.3">
      <c r="A222">
        <f t="shared" si="6"/>
        <v>4</v>
      </c>
      <c r="B222" s="28">
        <v>5803</v>
      </c>
      <c r="C222" s="29"/>
      <c r="D222" s="26" t="s">
        <v>119</v>
      </c>
      <c r="E222" s="26"/>
      <c r="F222" s="27">
        <v>0</v>
      </c>
      <c r="G222" s="27">
        <v>0</v>
      </c>
      <c r="H222" s="46">
        <v>0</v>
      </c>
      <c r="I222" s="46">
        <v>0</v>
      </c>
      <c r="J222" s="51">
        <v>0</v>
      </c>
      <c r="K222" s="1" t="str">
        <f t="shared" si="7"/>
        <v>NO</v>
      </c>
    </row>
    <row r="223" spans="1:11" ht="15" x14ac:dyDescent="0.3">
      <c r="A223">
        <f t="shared" si="6"/>
        <v>4</v>
      </c>
      <c r="B223" s="28">
        <v>5804</v>
      </c>
      <c r="C223" s="29"/>
      <c r="D223" s="26" t="s">
        <v>118</v>
      </c>
      <c r="E223" s="32"/>
      <c r="F223" s="93">
        <v>130015364</v>
      </c>
      <c r="G223" s="93">
        <v>87135235.659999996</v>
      </c>
      <c r="H223" s="94">
        <v>879964948.08999991</v>
      </c>
      <c r="I223" s="94">
        <v>18438756.359999999</v>
      </c>
      <c r="J223" s="95">
        <v>1186381147.6900001</v>
      </c>
      <c r="K223" s="1" t="str">
        <f t="shared" si="7"/>
        <v>SI</v>
      </c>
    </row>
    <row r="224" spans="1:11" ht="15" hidden="1" x14ac:dyDescent="0.3">
      <c r="A224">
        <f t="shared" si="6"/>
        <v>4</v>
      </c>
      <c r="B224" s="25">
        <v>5805</v>
      </c>
      <c r="C224" s="26"/>
      <c r="D224" s="26" t="s">
        <v>118</v>
      </c>
      <c r="E224" s="26"/>
      <c r="F224" s="27">
        <v>0</v>
      </c>
      <c r="G224" s="27">
        <v>0</v>
      </c>
      <c r="H224" s="46">
        <v>0</v>
      </c>
      <c r="I224" s="46">
        <v>0</v>
      </c>
      <c r="J224" s="51">
        <v>0</v>
      </c>
      <c r="K224" s="1" t="str">
        <f t="shared" si="7"/>
        <v>NO</v>
      </c>
    </row>
    <row r="225" spans="1:11" ht="15" hidden="1" x14ac:dyDescent="0.3">
      <c r="A225">
        <f t="shared" si="6"/>
        <v>4</v>
      </c>
      <c r="B225" s="25">
        <v>5806</v>
      </c>
      <c r="C225" s="26"/>
      <c r="D225" s="26" t="s">
        <v>150</v>
      </c>
      <c r="E225" s="26"/>
      <c r="F225" s="27">
        <v>0</v>
      </c>
      <c r="G225" s="27">
        <v>0</v>
      </c>
      <c r="H225" s="46">
        <v>0</v>
      </c>
      <c r="I225" s="46">
        <v>0</v>
      </c>
      <c r="J225" s="51">
        <v>0</v>
      </c>
      <c r="K225" s="1" t="str">
        <f t="shared" si="7"/>
        <v>NO</v>
      </c>
    </row>
    <row r="226" spans="1:11" ht="15" hidden="1" x14ac:dyDescent="0.3">
      <c r="A226">
        <f t="shared" si="6"/>
        <v>4</v>
      </c>
      <c r="B226" s="25">
        <v>5808</v>
      </c>
      <c r="C226" s="26"/>
      <c r="D226" s="26" t="s">
        <v>151</v>
      </c>
      <c r="E226" s="26"/>
      <c r="F226" s="27">
        <v>0</v>
      </c>
      <c r="G226" s="27">
        <v>0</v>
      </c>
      <c r="H226" s="46">
        <v>0</v>
      </c>
      <c r="I226" s="46">
        <v>0</v>
      </c>
      <c r="J226" s="51">
        <v>0</v>
      </c>
      <c r="K226" s="1" t="str">
        <f t="shared" si="7"/>
        <v>NO</v>
      </c>
    </row>
    <row r="227" spans="1:11" ht="15" hidden="1" x14ac:dyDescent="0.3">
      <c r="A227">
        <f t="shared" si="6"/>
        <v>4</v>
      </c>
      <c r="B227" s="25">
        <v>5810</v>
      </c>
      <c r="C227" s="26"/>
      <c r="D227" s="26" t="s">
        <v>122</v>
      </c>
      <c r="E227" s="26"/>
      <c r="F227" s="27">
        <v>0</v>
      </c>
      <c r="G227" s="27">
        <v>0</v>
      </c>
      <c r="H227" s="46">
        <v>0</v>
      </c>
      <c r="I227" s="46">
        <v>0</v>
      </c>
      <c r="J227" s="51">
        <v>0</v>
      </c>
      <c r="K227" s="1" t="str">
        <f t="shared" si="7"/>
        <v>NO</v>
      </c>
    </row>
    <row r="228" spans="1:11" ht="15" hidden="1" x14ac:dyDescent="0.3">
      <c r="A228">
        <f t="shared" si="6"/>
        <v>4</v>
      </c>
      <c r="B228" s="28">
        <v>5811</v>
      </c>
      <c r="C228" s="29"/>
      <c r="D228" s="26" t="s">
        <v>152</v>
      </c>
      <c r="E228" s="26"/>
      <c r="F228" s="27">
        <v>0</v>
      </c>
      <c r="G228" s="27">
        <v>0</v>
      </c>
      <c r="H228" s="46">
        <v>0</v>
      </c>
      <c r="I228" s="46">
        <v>0</v>
      </c>
      <c r="J228" s="51">
        <v>0</v>
      </c>
      <c r="K228" s="1" t="str">
        <f t="shared" si="7"/>
        <v>NO</v>
      </c>
    </row>
    <row r="229" spans="1:11" ht="15" hidden="1" x14ac:dyDescent="0.3">
      <c r="A229">
        <f t="shared" si="6"/>
        <v>4</v>
      </c>
      <c r="B229" s="28">
        <v>5812</v>
      </c>
      <c r="C229" s="29"/>
      <c r="D229" s="26" t="s">
        <v>153</v>
      </c>
      <c r="E229" s="26"/>
      <c r="F229" s="27">
        <v>0</v>
      </c>
      <c r="G229" s="27">
        <v>0</v>
      </c>
      <c r="H229" s="46">
        <v>0</v>
      </c>
      <c r="I229" s="46">
        <v>0</v>
      </c>
      <c r="J229" s="51">
        <v>0</v>
      </c>
      <c r="K229" s="1" t="str">
        <f t="shared" si="7"/>
        <v>NO</v>
      </c>
    </row>
    <row r="230" spans="1:11" ht="15" hidden="1" x14ac:dyDescent="0.3">
      <c r="A230">
        <f t="shared" si="6"/>
        <v>4</v>
      </c>
      <c r="B230" s="28">
        <v>5813</v>
      </c>
      <c r="C230" s="29"/>
      <c r="D230" s="26" t="s">
        <v>154</v>
      </c>
      <c r="E230" s="26"/>
      <c r="F230" s="27">
        <v>0</v>
      </c>
      <c r="G230" s="27">
        <v>0</v>
      </c>
      <c r="H230" s="46">
        <v>0</v>
      </c>
      <c r="I230" s="46">
        <v>0</v>
      </c>
      <c r="J230" s="51">
        <v>0</v>
      </c>
      <c r="K230" s="1" t="str">
        <f t="shared" si="7"/>
        <v>NO</v>
      </c>
    </row>
    <row r="231" spans="1:11" ht="15" hidden="1" x14ac:dyDescent="0.3">
      <c r="A231">
        <f t="shared" si="6"/>
        <v>4</v>
      </c>
      <c r="B231" s="25">
        <v>5815</v>
      </c>
      <c r="C231" s="26"/>
      <c r="D231" s="26" t="s">
        <v>126</v>
      </c>
      <c r="E231" s="26"/>
      <c r="F231" s="27">
        <v>0</v>
      </c>
      <c r="G231" s="27">
        <v>0</v>
      </c>
      <c r="H231" s="46">
        <v>0</v>
      </c>
      <c r="I231" s="46">
        <v>0</v>
      </c>
      <c r="J231" s="51">
        <v>0</v>
      </c>
      <c r="K231" s="1" t="str">
        <f t="shared" si="7"/>
        <v>NO</v>
      </c>
    </row>
    <row r="232" spans="1:11" ht="15" hidden="1" x14ac:dyDescent="0.3">
      <c r="A232">
        <f t="shared" si="6"/>
        <v>4</v>
      </c>
      <c r="B232" s="28">
        <v>5816</v>
      </c>
      <c r="C232" s="29"/>
      <c r="D232" s="26" t="s">
        <v>155</v>
      </c>
      <c r="E232" s="26"/>
      <c r="F232" s="27">
        <v>0</v>
      </c>
      <c r="G232" s="27">
        <v>0</v>
      </c>
      <c r="H232" s="46">
        <v>0</v>
      </c>
      <c r="I232" s="46">
        <v>0</v>
      </c>
      <c r="J232" s="51">
        <v>0</v>
      </c>
      <c r="K232" s="1" t="str">
        <f t="shared" si="7"/>
        <v>NO</v>
      </c>
    </row>
    <row r="233" spans="1:11" ht="15" hidden="1" x14ac:dyDescent="0.3">
      <c r="A233">
        <f t="shared" si="6"/>
        <v>4</v>
      </c>
      <c r="B233" s="28">
        <v>5820</v>
      </c>
      <c r="C233" s="29"/>
      <c r="D233" s="26" t="s">
        <v>156</v>
      </c>
      <c r="E233" s="26"/>
      <c r="F233" s="27">
        <v>0</v>
      </c>
      <c r="G233" s="27">
        <v>0</v>
      </c>
      <c r="H233" s="46">
        <v>0</v>
      </c>
      <c r="I233" s="46">
        <v>0</v>
      </c>
      <c r="J233" s="51">
        <v>0</v>
      </c>
      <c r="K233" s="1" t="str">
        <f t="shared" si="7"/>
        <v>NO</v>
      </c>
    </row>
    <row r="234" spans="1:11" ht="15" hidden="1" x14ac:dyDescent="0.3">
      <c r="A234">
        <f t="shared" si="6"/>
        <v>4</v>
      </c>
      <c r="B234" s="28">
        <v>5821</v>
      </c>
      <c r="C234" s="29"/>
      <c r="D234" s="26" t="s">
        <v>157</v>
      </c>
      <c r="E234" s="26"/>
      <c r="F234" s="27">
        <v>0</v>
      </c>
      <c r="G234" s="27">
        <v>0</v>
      </c>
      <c r="H234" s="46">
        <v>0</v>
      </c>
      <c r="I234" s="46">
        <v>0</v>
      </c>
      <c r="J234" s="51">
        <v>0</v>
      </c>
      <c r="K234" s="1" t="str">
        <f t="shared" si="7"/>
        <v>NO</v>
      </c>
    </row>
    <row r="235" spans="1:11" ht="15" hidden="1" x14ac:dyDescent="0.3">
      <c r="A235">
        <f t="shared" si="6"/>
        <v>4</v>
      </c>
      <c r="B235" s="28">
        <v>5822</v>
      </c>
      <c r="C235" s="29"/>
      <c r="D235" s="26" t="s">
        <v>129</v>
      </c>
      <c r="E235" s="26"/>
      <c r="F235" s="27">
        <v>0</v>
      </c>
      <c r="G235" s="27">
        <v>0</v>
      </c>
      <c r="H235" s="46">
        <v>0</v>
      </c>
      <c r="I235" s="46">
        <v>0</v>
      </c>
      <c r="J235" s="51">
        <v>0</v>
      </c>
      <c r="K235" s="1" t="str">
        <f t="shared" si="7"/>
        <v>NO</v>
      </c>
    </row>
    <row r="236" spans="1:11" ht="15" x14ac:dyDescent="0.3">
      <c r="A236">
        <f t="shared" si="6"/>
        <v>4</v>
      </c>
      <c r="B236" s="28">
        <v>5890</v>
      </c>
      <c r="C236" s="29"/>
      <c r="D236" s="26" t="s">
        <v>158</v>
      </c>
      <c r="E236" s="32"/>
      <c r="F236" s="93">
        <v>11731191788.780001</v>
      </c>
      <c r="G236" s="93">
        <v>8144738932.1700001</v>
      </c>
      <c r="H236" s="94">
        <v>12275395085.07</v>
      </c>
      <c r="I236" s="94">
        <v>16581437765.57</v>
      </c>
      <c r="J236" s="95">
        <v>2653148560.3299999</v>
      </c>
      <c r="K236" s="1" t="str">
        <f t="shared" si="7"/>
        <v>SI</v>
      </c>
    </row>
    <row r="237" spans="1:11" ht="15" hidden="1" x14ac:dyDescent="0.3">
      <c r="A237">
        <f t="shared" si="6"/>
        <v>4</v>
      </c>
      <c r="B237" s="28">
        <v>5893</v>
      </c>
      <c r="C237" s="29"/>
      <c r="D237" s="26" t="s">
        <v>159</v>
      </c>
      <c r="E237" s="26"/>
      <c r="F237" s="27">
        <v>0</v>
      </c>
      <c r="G237" s="27">
        <v>0</v>
      </c>
      <c r="H237" s="46">
        <v>0</v>
      </c>
      <c r="I237" s="46">
        <v>0</v>
      </c>
      <c r="J237" s="51">
        <v>0</v>
      </c>
      <c r="K237" s="1" t="str">
        <f t="shared" si="7"/>
        <v>NO</v>
      </c>
    </row>
    <row r="238" spans="1:11" ht="15" hidden="1" x14ac:dyDescent="0.3">
      <c r="A238">
        <f t="shared" si="6"/>
        <v>4</v>
      </c>
      <c r="B238" s="28">
        <v>5894</v>
      </c>
      <c r="C238" s="29"/>
      <c r="D238" s="26" t="s">
        <v>160</v>
      </c>
      <c r="E238" s="26"/>
      <c r="F238" s="27">
        <v>0</v>
      </c>
      <c r="G238" s="27">
        <v>0</v>
      </c>
      <c r="H238" s="46">
        <v>0</v>
      </c>
      <c r="I238" s="46">
        <v>0</v>
      </c>
      <c r="J238" s="51">
        <v>0</v>
      </c>
      <c r="K238" s="1" t="str">
        <f t="shared" si="7"/>
        <v>NO</v>
      </c>
    </row>
    <row r="239" spans="1:11" ht="15" hidden="1" x14ac:dyDescent="0.3">
      <c r="A239">
        <f t="shared" si="6"/>
        <v>4</v>
      </c>
      <c r="B239" s="28">
        <v>5895</v>
      </c>
      <c r="C239" s="29"/>
      <c r="D239" s="26" t="s">
        <v>161</v>
      </c>
      <c r="E239" s="26"/>
      <c r="F239" s="27">
        <v>0</v>
      </c>
      <c r="G239" s="27">
        <v>0</v>
      </c>
      <c r="H239" s="46">
        <v>0</v>
      </c>
      <c r="I239" s="46">
        <v>0</v>
      </c>
      <c r="J239" s="51">
        <v>0</v>
      </c>
      <c r="K239" s="1" t="str">
        <f t="shared" si="7"/>
        <v>NO</v>
      </c>
    </row>
    <row r="240" spans="1:11" ht="15" hidden="1" x14ac:dyDescent="0.3">
      <c r="A240">
        <f t="shared" si="6"/>
        <v>4</v>
      </c>
      <c r="B240" s="28">
        <v>5897</v>
      </c>
      <c r="C240" s="29"/>
      <c r="D240" s="26" t="s">
        <v>162</v>
      </c>
      <c r="E240" s="26"/>
      <c r="F240" s="27">
        <v>0</v>
      </c>
      <c r="G240" s="27">
        <v>0</v>
      </c>
      <c r="H240" s="46">
        <v>0</v>
      </c>
      <c r="I240" s="46">
        <v>0</v>
      </c>
      <c r="J240" s="51">
        <v>0</v>
      </c>
      <c r="K240" s="1" t="str">
        <f t="shared" si="7"/>
        <v>NO</v>
      </c>
    </row>
    <row r="241" spans="1:11" ht="15" hidden="1" x14ac:dyDescent="0.3">
      <c r="A241">
        <f t="shared" si="6"/>
        <v>4</v>
      </c>
      <c r="B241" s="25">
        <v>5899</v>
      </c>
      <c r="C241" s="26"/>
      <c r="D241" s="26" t="s">
        <v>163</v>
      </c>
      <c r="E241" s="26"/>
      <c r="F241" s="27">
        <v>0</v>
      </c>
      <c r="G241" s="27">
        <v>0</v>
      </c>
      <c r="H241" s="46">
        <v>0</v>
      </c>
      <c r="I241" s="46">
        <v>0</v>
      </c>
      <c r="J241" s="51">
        <v>0</v>
      </c>
      <c r="K241" s="1" t="str">
        <f t="shared" si="7"/>
        <v>NO</v>
      </c>
    </row>
    <row r="242" spans="1:11" ht="15.6" hidden="1" x14ac:dyDescent="0.3">
      <c r="A242">
        <f t="shared" si="6"/>
        <v>0</v>
      </c>
      <c r="B242" s="41"/>
      <c r="C242" s="42"/>
      <c r="D242" s="26"/>
      <c r="E242" s="26"/>
      <c r="F242" s="40"/>
      <c r="G242" s="45"/>
      <c r="H242" s="23"/>
      <c r="I242" s="23"/>
      <c r="J242" s="24"/>
      <c r="K242" s="1" t="str">
        <f t="shared" si="7"/>
        <v>NO</v>
      </c>
    </row>
    <row r="243" spans="1:11" ht="15.6" hidden="1" x14ac:dyDescent="0.3">
      <c r="A243">
        <f t="shared" si="6"/>
        <v>2</v>
      </c>
      <c r="B243" s="20">
        <v>59</v>
      </c>
      <c r="C243" s="21"/>
      <c r="D243" s="22" t="s">
        <v>164</v>
      </c>
      <c r="E243" s="22"/>
      <c r="F243" s="30">
        <v>0</v>
      </c>
      <c r="G243" s="30">
        <v>0</v>
      </c>
      <c r="H243" s="23">
        <v>0</v>
      </c>
      <c r="I243" s="23">
        <v>0</v>
      </c>
      <c r="J243" s="24">
        <v>0</v>
      </c>
      <c r="K243" s="1" t="str">
        <f t="shared" si="7"/>
        <v>NO</v>
      </c>
    </row>
    <row r="244" spans="1:11" ht="15" hidden="1" x14ac:dyDescent="0.3">
      <c r="A244">
        <f t="shared" si="6"/>
        <v>4</v>
      </c>
      <c r="B244" s="28">
        <v>5905</v>
      </c>
      <c r="C244" s="29"/>
      <c r="D244" s="26" t="s">
        <v>164</v>
      </c>
      <c r="E244" s="26"/>
      <c r="F244" s="27">
        <v>0</v>
      </c>
      <c r="G244" s="27">
        <v>0</v>
      </c>
      <c r="H244" s="46">
        <v>0</v>
      </c>
      <c r="I244" s="46">
        <v>0</v>
      </c>
      <c r="J244" s="51">
        <v>0</v>
      </c>
      <c r="K244" s="1" t="str">
        <f t="shared" si="7"/>
        <v>NO</v>
      </c>
    </row>
    <row r="245" spans="1:11" ht="15" x14ac:dyDescent="0.3">
      <c r="B245" s="28"/>
      <c r="C245" s="29"/>
      <c r="D245" s="26"/>
      <c r="E245" s="26"/>
      <c r="F245" s="93"/>
      <c r="G245" s="93"/>
      <c r="H245" s="93"/>
      <c r="I245" s="93"/>
      <c r="J245" s="96"/>
      <c r="K245" s="1" t="str">
        <f t="shared" si="7"/>
        <v>NO</v>
      </c>
    </row>
    <row r="246" spans="1:11" ht="15.6" x14ac:dyDescent="0.3">
      <c r="B246" s="11"/>
      <c r="C246" s="1"/>
      <c r="D246" s="18" t="s">
        <v>165</v>
      </c>
      <c r="E246" s="19"/>
      <c r="F246" s="90">
        <f>F152+F171-F219</f>
        <v>-3087913663.210001</v>
      </c>
      <c r="G246" s="90">
        <f>G152+G171-G219</f>
        <v>1532329555.960001</v>
      </c>
      <c r="H246" s="90">
        <f>H152+H171-H219</f>
        <v>-3707908422.5599995</v>
      </c>
      <c r="I246" s="90">
        <f>I152+I171-I219</f>
        <v>-13030589843.720001</v>
      </c>
      <c r="J246" s="91">
        <f>J152+J171-J219</f>
        <v>-895554933.57000017</v>
      </c>
      <c r="K246" s="1" t="str">
        <f t="shared" si="7"/>
        <v>SI</v>
      </c>
    </row>
    <row r="247" spans="1:11" ht="15" x14ac:dyDescent="0.3">
      <c r="B247" s="11"/>
      <c r="C247" s="1"/>
      <c r="D247" s="1"/>
      <c r="E247" s="43"/>
      <c r="F247" s="101"/>
      <c r="G247" s="102"/>
      <c r="H247" s="102"/>
      <c r="I247" s="102"/>
      <c r="J247" s="103"/>
      <c r="K247" s="1" t="s">
        <v>6</v>
      </c>
    </row>
    <row r="248" spans="1:11" ht="15.6" x14ac:dyDescent="0.3">
      <c r="B248" s="11"/>
      <c r="C248" s="1"/>
      <c r="D248" s="18" t="str">
        <f>IF(F248&gt;=1,"UTILIDAD DEL EJERCICIO","PERDIDA DEL EJERCICIO")</f>
        <v>PERDIDA DEL EJERCICIO</v>
      </c>
      <c r="E248" s="19"/>
      <c r="F248" s="90">
        <v>-24801970166.210014</v>
      </c>
      <c r="G248" s="90">
        <v>-22561811680.859993</v>
      </c>
      <c r="H248" s="90">
        <v>-17398560264.029984</v>
      </c>
      <c r="I248" s="90">
        <v>-60781536761.11998</v>
      </c>
      <c r="J248" s="91">
        <v>-5665036209.9799957</v>
      </c>
      <c r="K248" s="1" t="str">
        <f t="shared" si="7"/>
        <v>SI</v>
      </c>
    </row>
    <row r="249" spans="1:11" ht="15" x14ac:dyDescent="0.3">
      <c r="B249" s="11"/>
      <c r="C249" s="1"/>
      <c r="D249" s="1"/>
      <c r="E249" s="1"/>
      <c r="F249" s="104"/>
      <c r="G249" s="102"/>
      <c r="H249" s="102"/>
      <c r="I249" s="102"/>
      <c r="J249" s="103"/>
      <c r="K249" s="1" t="s">
        <v>6</v>
      </c>
    </row>
    <row r="250" spans="1:11" ht="15.6" thickBot="1" x14ac:dyDescent="0.35">
      <c r="B250" s="52"/>
      <c r="C250" s="44"/>
      <c r="D250" s="44"/>
      <c r="E250" s="44"/>
      <c r="F250" s="105"/>
      <c r="G250" s="106"/>
      <c r="H250" s="106"/>
      <c r="I250" s="106"/>
      <c r="J250" s="107"/>
      <c r="K250" s="1" t="s">
        <v>6</v>
      </c>
    </row>
  </sheetData>
  <autoFilter ref="A12:K244" xr:uid="{92225A20-1700-4642-9619-564753A3B108}">
    <filterColumn colId="10">
      <filters>
        <filter val="SI"/>
      </filters>
    </filterColumn>
  </autoFilter>
  <mergeCells count="5">
    <mergeCell ref="B2:J2"/>
    <mergeCell ref="B3:J3"/>
    <mergeCell ref="B4:J4"/>
    <mergeCell ref="B5:J5"/>
    <mergeCell ref="B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ESFI</vt:lpstr>
      <vt:lpstr>ERI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12 Subred Norte E.S.E. - Nicolas Bernal</dc:creator>
  <cp:lastModifiedBy>carlos riveros</cp:lastModifiedBy>
  <dcterms:created xsi:type="dcterms:W3CDTF">2025-05-14T14:19:25Z</dcterms:created>
  <dcterms:modified xsi:type="dcterms:W3CDTF">2025-05-14T18:25:34Z</dcterms:modified>
</cp:coreProperties>
</file>